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6.30\carpeta publica\Direccion Financiera\TESORERIA LOTERIA NACIONAL\LAS 6 CUENTAS 2023\"/>
    </mc:Choice>
  </mc:AlternateContent>
  <xr:revisionPtr revIDLastSave="0" documentId="13_ncr:1_{E1A8AF08-330D-4999-AAAF-C98D381A7C3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TA.EMITIR-2023" sheetId="1" r:id="rId1"/>
    <sheet name="CTA.RECEPTORA CARDNET-2023" sheetId="2" r:id="rId2"/>
    <sheet name="CTA, ESPECIAL-2023" sheetId="3" r:id="rId3"/>
    <sheet name="CTA. NOMINA-2023" sheetId="4" r:id="rId4"/>
    <sheet name="CTA. REST.BILLINI" sheetId="5" r:id="rId5"/>
    <sheet name="CTA.OPER.RECURSOS DIRECTOS-2023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7" l="1"/>
  <c r="D46" i="1"/>
  <c r="E46" i="1"/>
  <c r="D23" i="7" l="1"/>
  <c r="E13" i="4"/>
  <c r="E13" i="5" l="1"/>
  <c r="E14" i="3"/>
  <c r="E13" i="2"/>
</calcChain>
</file>

<file path=xl/sharedStrings.xml><?xml version="1.0" encoding="utf-8"?>
<sst xmlns="http://schemas.openxmlformats.org/spreadsheetml/2006/main" count="247" uniqueCount="125">
  <si>
    <t>FECHA</t>
  </si>
  <si>
    <t>N0.CHEQUE /N0. TRANSF.</t>
  </si>
  <si>
    <t>BENEFICIARIOS</t>
  </si>
  <si>
    <t>Preparado:</t>
  </si>
  <si>
    <t>Encargada Contabilidad</t>
  </si>
  <si>
    <t>CARGOS BANCARIOS</t>
  </si>
  <si>
    <t>EGRESOS</t>
  </si>
  <si>
    <t>INGRESOS</t>
  </si>
  <si>
    <t>TOTAL</t>
  </si>
  <si>
    <t xml:space="preserve">          Encargada Tesoreria</t>
  </si>
  <si>
    <t xml:space="preserve">         Arianny C.Batista de Durán</t>
  </si>
  <si>
    <t>CONCEPTO:</t>
  </si>
  <si>
    <t xml:space="preserve">                                   ADMINISTRACION LOTERIA NACIONAL</t>
  </si>
  <si>
    <t xml:space="preserve">                                                MINISTERIO DE HACIENDA</t>
  </si>
  <si>
    <t xml:space="preserve">                                       ESTADO DE INGRESOS Y EGRESOS</t>
  </si>
  <si>
    <t xml:space="preserve">                       BANCO DE RESERVAS CUENTA ESPECIAL No 010-500009-4</t>
  </si>
  <si>
    <t xml:space="preserve">          Revisado:</t>
  </si>
  <si>
    <t xml:space="preserve">     Gizel Rivera Soto</t>
  </si>
  <si>
    <t xml:space="preserve">          Nataly Paniagua de Rosario</t>
  </si>
  <si>
    <t xml:space="preserve">         Autorizado:</t>
  </si>
  <si>
    <t xml:space="preserve">       Directora Financiera</t>
  </si>
  <si>
    <t>COMISION MANEJO DE CUENTAS</t>
  </si>
  <si>
    <t xml:space="preserve">                             CORRESPONDIENTE AL 01/01/2023 AL 31/01/2023</t>
  </si>
  <si>
    <t xml:space="preserve">                       BANCO DE RESERVAS CUENTA EMITIR  No 010-241449-1</t>
  </si>
  <si>
    <t xml:space="preserve">                             CORRESPONDIENTE AL 01/01/2023  AL 31/01/2023</t>
  </si>
  <si>
    <t xml:space="preserve">                       BANCO DE RESERVAS CUENTA NOMINA  No. 010-500174-0</t>
  </si>
  <si>
    <t xml:space="preserve">                                 Nataly Paniagua de Rosario</t>
  </si>
  <si>
    <t xml:space="preserve">                                        Directora Financiera</t>
  </si>
  <si>
    <t xml:space="preserve">                                                 Autorizado:</t>
  </si>
  <si>
    <t xml:space="preserve">                       BANCO DE RESERVAS CUENTA REST.PADRE BILLINI  No. 010-240759-2</t>
  </si>
  <si>
    <t xml:space="preserve">                       BANCO DE RESERVAS CUENTA OPERATIVA DE REC.DIRECTOS No. 010-241187-5</t>
  </si>
  <si>
    <t>SALVADOR ENRIQUE RAMIREZ TORRES</t>
  </si>
  <si>
    <t>ADQ.DE SERVICIO DE PUBLICIDAD PARA SER UTILIZADOS EN EL SORTEO EXTRAORDINARIO DE LAS MADRES 2021,FACT. NCF:1500000001. SEGUN DA/0001/23</t>
  </si>
  <si>
    <t>CEILA DENISSE MARTINEZ CONTRERAS</t>
  </si>
  <si>
    <t>HABER RESULTADO GANADORA CON EL BOLETO NO. 1171778 (PREMIO ESPECIAL) DEL SORTEO EXTRAORD. 4336 CELEBRADO EN FECHA 21/12/2023 SEGUN DA/0006/2023.</t>
  </si>
  <si>
    <t>MARTIN DIAZ GARCIA</t>
  </si>
  <si>
    <t>HABER RESULTADO GANADOR CON EL BOLETO NO. 0599660 (PREMIO ESPECIAL) DEL SORTEO EXTRAORD. 4336 CELEBRADO EN FECHA 21/12/2023 SEGUN DA/0007/2023.</t>
  </si>
  <si>
    <t>CINTHIA YSABEL MOREL GARCIA</t>
  </si>
  <si>
    <t>HABER RESULTADO GANADORA CON EL BOLETO NO. 0509465 (PREMIO ESPECIAL) DEL SORTEO EXTRAORD. 4336 CELEBRADO EN FECHA 21/12/2023 SEGUN DA/0012/2023.</t>
  </si>
  <si>
    <t>RAFAEL ENRIQUE SANCHEZ OVIEDO</t>
  </si>
  <si>
    <t>HABER RESULTADO GANADOR CON EL BOLETO NO. 0230377 (PREMIO ESPECIAL) DEL SORTEO EXTRAORD. 4336 CELEBRADO EN FECHA 21/12/2023 SEGUN DA/0011/2023.</t>
  </si>
  <si>
    <t>PABLO OLIVO OZUNA</t>
  </si>
  <si>
    <t>HABER RESULTADO GANADOR CON EL BOLETO NO. 101115(PREMIO ESPECIAL) DEL SORTEO EXTRAORD. 4336 CELEBRADO EN FECHA 21/12/2023 SEGUN DA/0005/2023.</t>
  </si>
  <si>
    <t>LILIANA CHALAS POLO</t>
  </si>
  <si>
    <t>HABER RESULTADO GANADORA CON EL BOLETO NO. 0761272 (PREMIO ESPECIAL) DEL SORTEO EXTRAORD. DE NAV.4336 EL CUAL COINCIDE CON LOS ULTIMOS 5 DIGITOS DEL PRIMER PREMIO MAYOR DE DICHO MONTO SE LE DESC. EL 25% SEGUN DA/0012/2023.</t>
  </si>
  <si>
    <t>JOAN TORRES VASQUEZ</t>
  </si>
  <si>
    <t>HABER RESULTADO GANADOR CON EL BOLETO NO. 1461272 (PREMIO ESPECIAL) DEL SORTEO EXTRAORD. DE NAV.4336 EL CUAL COINCIDE CON LOS ULTIMOS 5 DIGITOS DEL PRIMER PREMIO MAYOR DE DICHO MONTO SE LE DESC. EL 25% SEGUN DA/0013/2023.</t>
  </si>
  <si>
    <t>JULIO ALFREDO PINEDA ALMONTE</t>
  </si>
  <si>
    <t>HABER RESULTADO GANADOR CON EL BOLETO NO. 1157342 (PREMIO ESPECIAL) DEL SORTEO EXTRAORD. DE NAV.4336  DE DICHO MONTO SE LE DESC. EL 25% SEGUN DA/0015/2023.</t>
  </si>
  <si>
    <t>HERO MAMOND</t>
  </si>
  <si>
    <t>HABER RESULTADO GANADOR CON EL BOLETO NO. 1010376 (PREMIO ESPECIAL) DEL SORTEO EXTRAORD. 4336 CELEBRADO EN FECHA 21/12/2023 SEGUN DA/0008/2023.</t>
  </si>
  <si>
    <t>CLAUDIO ANTONIO RODRIGUEZ</t>
  </si>
  <si>
    <t>HABER RESULTADO GANADOR CON EL BOLETO NO. 0439732 (PREMIO ESPECIAL) DEL SORTEO EXTRAORD. DE NAV.4336  DE DICHO MONTO SE LE DESC. EL 25% SEGUN DA/0017/2023.</t>
  </si>
  <si>
    <t>YONERBI ANTONIO ARIAS</t>
  </si>
  <si>
    <t>HABER RESULTADO GANADOR CON EL BOLETO NO. 0647126 (PREMIO ESPECIAL) DEL SORTEO EXTRAORD. 4336 CELEBRADO EN FECHA 21/12/2023 SEGUN DA/0018/2023.</t>
  </si>
  <si>
    <t>JOSE EDUARDO AQUINO CORREA</t>
  </si>
  <si>
    <t>MILDRED MERCEDES RODRIGUEZ REYES</t>
  </si>
  <si>
    <t>VALERIO FELIZ RUBIO</t>
  </si>
  <si>
    <t>HABER RESULTADO GANADOR CON EL BOLETO NO. 0390319 (PREMIO ESPECIAL) DEL SORTEO EXTRAORD. DE NAV.4336  DE DICHO MONTO SE LE DESC. EL 25% SEGUN DA/0022/2023.</t>
  </si>
  <si>
    <t>CONDOMINIO TORRE COMPOSTELLA</t>
  </si>
  <si>
    <t>PAGO DE SERV. DE MANTENIMIENTO DEL APARTAMENTO 2C PROP. DE LA LOT, NAC. CUOTA ORD, DE ENERO A DIC. 2021, Y CUOTA ORD. DE ENERO A DIC. 2022. Y SUST. EL CHEQUE NO. 060840.</t>
  </si>
  <si>
    <t>SCARLETTE VICTORIA PEñA NAVARRO</t>
  </si>
  <si>
    <t xml:space="preserve">REPOSICION DE FONDO PARA EL PAGO DE LOS NOTARIOS QUE ASISTEN A LOS SORTEOS DIARIOS DE LA INST. (TARDE Y NOCHE) CORRESP. AL PERIODO DEL 19/12/2022 AL 15 DE ENERO DEL 2023 CON RECIBOS DEFINITIVOS DEL NO. 7586 AL 7632, SEGUN DA/0027/2023. </t>
  </si>
  <si>
    <t>ROBERT ASMAR FELIZ ROMERO</t>
  </si>
  <si>
    <t>PAGO CORRESPONDIENTE AL MES DE ENERO 2023,NOMINA EMPLEADOS FIJOS, DEPENDENCIA, DIVISION ALMACEN Y ARTICULOS PARA DONACION</t>
  </si>
  <si>
    <t>HABER RESULTADO GANADOR CON EL BOLETO NO. 0153692 (PREMIO ESPECIAL) DEL SORTEO NO.4336, EXTRAORD. DE NAV2022. DE DICHO MONTO SE LE DESC. EL 25% SEGUN DA/0028/2023.</t>
  </si>
  <si>
    <t>EDWARD ADONIS DIAZ CASTRO</t>
  </si>
  <si>
    <t>PAGO NOMINA TRAMITE DE PENSION ENERO 2023, DPARTAMENTO DE RELACIONES PUBLICAS Y COMUNICACIONES</t>
  </si>
  <si>
    <t>JUAN FRANCISCO HERRA GUZMAN</t>
  </si>
  <si>
    <t>SERVICIOS DE NOTARIZACION DE 13 CONVENIOS INSTERINSTITUCIONAL ORIGINALES, 3 ONTRATOS DE TRASPASOS DE MOTOCICLETAS ORIG. Y 3 CONTRATOS DE COMERCIALIZACION ORIG. PARA EL SORTEO EXTRAORD. DE NAV. 2021 CELEBRADO EL 22 DE DIC. 2021 SEGUN DA/0037/2023</t>
  </si>
  <si>
    <t>COMISION Y CARGOS BANCARIOS</t>
  </si>
  <si>
    <t>PAGO COMISION Y CARGOS BANCARIOS</t>
  </si>
  <si>
    <t>REINTEGRO DE CHEQUES NULOS</t>
  </si>
  <si>
    <t>TOTAL:</t>
  </si>
  <si>
    <t>TRANSFERENCIA</t>
  </si>
  <si>
    <t>TRANSFERENCIA PROPIA TU BANCO</t>
  </si>
  <si>
    <t>TOTAL DE CHEQUES EMITIDOS</t>
  </si>
  <si>
    <t>TOTAL DE CHEQUES NULOS</t>
  </si>
  <si>
    <t>PAGOS POR TRANSFERENCIAS</t>
  </si>
  <si>
    <t xml:space="preserve">CARGOS BANCARIOS </t>
  </si>
  <si>
    <t xml:space="preserve">INGRESOS </t>
  </si>
  <si>
    <t>DESGLOSE CTA EMITIR ENERO 2023</t>
  </si>
  <si>
    <t>TRASFERENCIA AL AYUNTAMIENTO DEL DISTRITO NACIONAL POR RECOGIDA DE BASURA DEL EDIFICIO DE LA AV. INDEPENDENCIA Y DEL PARQUEO DE LA MARIA MONTES CORRESP. AL  MES DE ENERO 2023. SEGUN DA/0032/2023.</t>
  </si>
  <si>
    <t>TRANSFERENCIA  (ADN)</t>
  </si>
  <si>
    <t>TRANSFERENCIA ( ALTICE)</t>
  </si>
  <si>
    <t>PAGO SERVICIOS DE DATA DE LA CTA. NO:1469920,(999) DEL EDIF. PRINCIPAL DE LA INST. CORRESP. AL PERIODO 11/12/22 AL 10/01/23. SEGUN DA/0035/2023.</t>
  </si>
  <si>
    <t>TRANSFERENCIA  (EDESUR)</t>
  </si>
  <si>
    <t>PAGO SUMINISTRO DE ENERGIA ELECTRICA DEL EDIF. PRINCIPAL DE LA AV. INDEPENDENCIA PERIODO DEL 01/11/2022 AL 02/12/2022. SEGUN DA/0031/2023.</t>
  </si>
  <si>
    <t>TRANSFERENCIA PROPIA TU BANCO DE CUENTA A CUENTA</t>
  </si>
  <si>
    <t>TRANSFERENCIA  (CAASD)</t>
  </si>
  <si>
    <t>PAGO CONSUMO DE AGUA POTABLE EN SEDE CENTRAL AV. INDEP.952, ,CON LOS CODIGOS, NOS. 27092,441541,513202 Y 57274 CORRESPONDIENTE AL MES DE ENERO 2022. SEGUN DA/0033/2023.</t>
  </si>
  <si>
    <t>PAGO DE CONSUMO DE AGUA PPOTABLE LOCAL DL PLAN SOCIAL  DEL BILLETERO, CODIGOS SISTEMA NO. 83016, CORRESPONDIENTE AL MES DE ENERO 2023. SEGUN DA/0034/2023</t>
  </si>
  <si>
    <t>TRANSFERENCIA  (EDENORTE)</t>
  </si>
  <si>
    <t>CONSUMO DE ENERGIA ELECTRICA DEL LOCAL DE LA AGENCIA SANTIAGO, CONTRATO NO.825093, CORRESP. AL PERIODO DE 1/12/2022 AL 1/01/2023. SEGUN DA/0029/2023.</t>
  </si>
  <si>
    <t>PAGO DE LA FACTURA NO. 00093269, POLIZA NO.24144 POR SERVICIO PLAN COMPLEMENTARIO DE SALUD , CORRESP.A EMPLEADOS DE LA INST. CON COBERTURA DESDE EL 01 AL 31 DE ENERO DEL 2023. SEGUN DA/0030/2023.</t>
  </si>
  <si>
    <t>TRANSFERENCIA SEGURO NACIONAL DE SALUD</t>
  </si>
  <si>
    <t>REINTEGRO DE (03) CHEQUES NULOS</t>
  </si>
  <si>
    <t>PAGO TSS</t>
  </si>
  <si>
    <t>PAGO DGII</t>
  </si>
  <si>
    <t>PAGOS CARDNET</t>
  </si>
  <si>
    <t>4524000000051</t>
  </si>
  <si>
    <t>4524000000046</t>
  </si>
  <si>
    <t>4524000000083</t>
  </si>
  <si>
    <t>29242433559</t>
  </si>
  <si>
    <t>TRANSF. PROPIA TU BANCO CTA CORRIENTE</t>
  </si>
  <si>
    <t>4524000000082</t>
  </si>
  <si>
    <t>4524000016851</t>
  </si>
  <si>
    <t>TRANSFERENCIA ARCH. ALMACEN</t>
  </si>
  <si>
    <t>4524000000076</t>
  </si>
  <si>
    <t>29383823552</t>
  </si>
  <si>
    <t>4524000000077</t>
  </si>
  <si>
    <t>PAGO DE BENEFICIOS LABORALES CORRESP. A VACACIONES. Y SALARIO DE NAVIDAD DE LA COL. DESV. DE ACUERDO CON LA LEY 41-08 DE FUN. PUB. CUYO MONTO ASC. A RD$24,967.70 MENOS $ 32.50 DE COM. ECON.Y MENOS  $15,000.00 SALARIO DE NAV. PAGADO EN DIC. 2022  UN NETO A PAGAR DE RD$ 9,935.20 SEGUN DA/0021/2023.</t>
  </si>
  <si>
    <t>PAGO DE BENEFICIOS LABORALES CORRESP. A INDEM. Y SALARIO DE NAVIDAD DE LA COL. DESV. DE ACUERDO CON LA LEY 41-08 DE FUN. PUB. CUYO MONTO ASC. A RD$635,693.15 MENOS $ 65.00 DE COM. ECON.Y MENOS  $22,162.92 SALARIO DE NAV. PAGADO EN DIC. 2022  UN NETO A PAGAR DE RD$ 613,465.23 SEGUN DA/0020/2023.</t>
  </si>
  <si>
    <t xml:space="preserve">   Nataly Paniagua de Rosario</t>
  </si>
  <si>
    <t xml:space="preserve"> Gizel Rivera Soto</t>
  </si>
  <si>
    <t xml:space="preserve">                     Encargada Tesoreria</t>
  </si>
  <si>
    <t xml:space="preserve">                             CORRESPONDIENTE AL 01/01/2023  AL 31/02/2023</t>
  </si>
  <si>
    <t>COMISION POR MANEJO DE CTAS.</t>
  </si>
  <si>
    <t>CARGOS BANCARIOS.</t>
  </si>
  <si>
    <t>PAGO COMISION Y CARGOS BANCARIOS ,LEY DE CKS.Y TRANSFERENCIA 0.15%</t>
  </si>
  <si>
    <t>GULLERMO FRANCISCO  VARGAS  S.</t>
  </si>
  <si>
    <t xml:space="preserve">TOTAL DE CKS. PAGADOSEN ENERO/23 DE MES ANTERIOR </t>
  </si>
  <si>
    <t xml:space="preserve">                       BANCO DE RESERVAS CUENTA RECEPTORA No 011-002340-4</t>
  </si>
  <si>
    <t>PAGO COMISION POR DEPOSITOS CARNET BANCOde 2.5%</t>
  </si>
  <si>
    <t xml:space="preserve">            Encargada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</si>
</sst>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indexed="6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 applyBorder="1"/>
    <xf numFmtId="0" fontId="2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5" fillId="0" borderId="0" xfId="0" applyNumberFormat="1" applyFont="1" applyAlignment="1">
      <alignment horizontal="center"/>
    </xf>
    <xf numFmtId="44" fontId="5" fillId="0" borderId="0" xfId="0" applyNumberFormat="1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4" fontId="2" fillId="0" borderId="0" xfId="0" applyNumberFormat="1" applyFont="1"/>
    <xf numFmtId="43" fontId="0" fillId="0" borderId="0" xfId="1" applyFont="1"/>
    <xf numFmtId="0" fontId="0" fillId="0" borderId="1" xfId="0" applyBorder="1"/>
    <xf numFmtId="0" fontId="4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44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/>
    <xf numFmtId="44" fontId="7" fillId="2" borderId="1" xfId="0" applyNumberFormat="1" applyFont="1" applyFill="1" applyBorder="1"/>
    <xf numFmtId="0" fontId="4" fillId="4" borderId="0" xfId="0" applyFont="1" applyFill="1" applyAlignment="1">
      <alignment horizontal="center"/>
    </xf>
    <xf numFmtId="0" fontId="5" fillId="0" borderId="0" xfId="0" applyFont="1"/>
    <xf numFmtId="0" fontId="4" fillId="3" borderId="1" xfId="0" applyFont="1" applyFill="1" applyBorder="1"/>
    <xf numFmtId="8" fontId="9" fillId="3" borderId="1" xfId="0" applyNumberFormat="1" applyFont="1" applyFill="1" applyBorder="1"/>
    <xf numFmtId="0" fontId="4" fillId="3" borderId="2" xfId="0" applyFont="1" applyFill="1" applyBorder="1"/>
    <xf numFmtId="8" fontId="10" fillId="3" borderId="2" xfId="0" applyNumberFormat="1" applyFont="1" applyFill="1" applyBorder="1"/>
    <xf numFmtId="8" fontId="4" fillId="3" borderId="1" xfId="0" applyNumberFormat="1" applyFont="1" applyFill="1" applyBorder="1"/>
    <xf numFmtId="0" fontId="11" fillId="5" borderId="1" xfId="0" applyFont="1" applyFill="1" applyBorder="1"/>
    <xf numFmtId="43" fontId="9" fillId="3" borderId="1" xfId="1" applyFont="1" applyFill="1" applyBorder="1"/>
    <xf numFmtId="49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3" fillId="0" borderId="1" xfId="0" applyFont="1" applyBorder="1"/>
    <xf numFmtId="44" fontId="3" fillId="0" borderId="1" xfId="2" applyFont="1" applyBorder="1"/>
    <xf numFmtId="44" fontId="3" fillId="0" borderId="1" xfId="2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/>
    </xf>
    <xf numFmtId="44" fontId="5" fillId="0" borderId="1" xfId="2" applyFont="1" applyBorder="1"/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3" fontId="5" fillId="0" borderId="1" xfId="1" applyFont="1" applyBorder="1" applyAlignment="1">
      <alignment horizontal="center" wrapText="1"/>
    </xf>
    <xf numFmtId="44" fontId="5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44" fontId="5" fillId="0" borderId="1" xfId="1" applyNumberFormat="1" applyFont="1" applyBorder="1"/>
    <xf numFmtId="0" fontId="4" fillId="0" borderId="1" xfId="0" applyFont="1" applyBorder="1" applyAlignment="1">
      <alignment horizontal="right"/>
    </xf>
    <xf numFmtId="44" fontId="2" fillId="3" borderId="1" xfId="2" applyFont="1" applyFill="1" applyBorder="1"/>
    <xf numFmtId="0" fontId="3" fillId="0" borderId="0" xfId="0" applyFont="1"/>
    <xf numFmtId="43" fontId="4" fillId="0" borderId="0" xfId="1" applyFont="1"/>
    <xf numFmtId="14" fontId="5" fillId="0" borderId="1" xfId="0" applyNumberFormat="1" applyFont="1" applyBorder="1"/>
    <xf numFmtId="0" fontId="5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4" fontId="5" fillId="0" borderId="0" xfId="0" applyNumberFormat="1" applyFont="1" applyAlignment="1">
      <alignment horizontal="left"/>
    </xf>
    <xf numFmtId="4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4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</xdr:row>
      <xdr:rowOff>190499</xdr:rowOff>
    </xdr:from>
    <xdr:to>
      <xdr:col>2</xdr:col>
      <xdr:colOff>781051</xdr:colOff>
      <xdr:row>8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02B5B7E-019E-4A97-BDCB-5CF781D4AD8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571499"/>
          <a:ext cx="2571750" cy="2171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2</xdr:row>
      <xdr:rowOff>180974</xdr:rowOff>
    </xdr:from>
    <xdr:to>
      <xdr:col>2</xdr:col>
      <xdr:colOff>876301</xdr:colOff>
      <xdr:row>8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590ED2-458F-4E20-B3AA-3804E6D7A74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6" y="561974"/>
          <a:ext cx="3286125" cy="10858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</xdr:row>
      <xdr:rowOff>190499</xdr:rowOff>
    </xdr:from>
    <xdr:to>
      <xdr:col>2</xdr:col>
      <xdr:colOff>781051</xdr:colOff>
      <xdr:row>8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4686FA7-86E0-45B2-B3FB-385971A26CD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11277599"/>
          <a:ext cx="2571750" cy="10858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</xdr:row>
      <xdr:rowOff>190499</xdr:rowOff>
    </xdr:from>
    <xdr:to>
      <xdr:col>2</xdr:col>
      <xdr:colOff>781051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464079-0E75-4104-8C93-E657545D0392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571499"/>
          <a:ext cx="2638425" cy="10858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</xdr:row>
      <xdr:rowOff>190499</xdr:rowOff>
    </xdr:from>
    <xdr:to>
      <xdr:col>2</xdr:col>
      <xdr:colOff>781051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FDF87A-BAC0-49E3-BA13-03BCEA45E74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571499"/>
          <a:ext cx="2847975" cy="10858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352426</xdr:colOff>
      <xdr:row>2</xdr:row>
      <xdr:rowOff>190499</xdr:rowOff>
    </xdr:from>
    <xdr:to>
      <xdr:col>2</xdr:col>
      <xdr:colOff>781051</xdr:colOff>
      <xdr:row>8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CE3D25-8355-4717-AB5A-11F2DAA8CFE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571499"/>
          <a:ext cx="2562225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67"/>
  <sheetViews>
    <sheetView tabSelected="1" topLeftCell="A43" zoomScale="110" zoomScaleNormal="110" workbookViewId="0">
      <selection activeCell="H51" sqref="H51"/>
    </sheetView>
  </sheetViews>
  <sheetFormatPr baseColWidth="10" defaultColWidth="9.140625" defaultRowHeight="15" x14ac:dyDescent="0.25"/>
  <cols>
    <col min="1" max="1" width="14.28515625" customWidth="1"/>
    <col min="2" max="2" width="18.85546875" customWidth="1"/>
    <col min="3" max="3" width="43.5703125" customWidth="1"/>
    <col min="4" max="4" width="18.42578125" customWidth="1"/>
    <col min="5" max="5" width="18.5703125" customWidth="1"/>
    <col min="6" max="6" width="63.7109375" customWidth="1"/>
    <col min="7" max="7" width="11.85546875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15.75" x14ac:dyDescent="0.25">
      <c r="A5" s="52"/>
      <c r="B5" s="52"/>
      <c r="C5" s="51" t="s">
        <v>12</v>
      </c>
      <c r="D5" s="51"/>
      <c r="E5" s="51"/>
      <c r="F5" s="51"/>
    </row>
    <row r="6" spans="1:6" ht="15.75" x14ac:dyDescent="0.25">
      <c r="A6" s="52"/>
      <c r="B6" s="52"/>
      <c r="C6" s="51" t="s">
        <v>13</v>
      </c>
      <c r="D6" s="51"/>
      <c r="E6" s="51"/>
      <c r="F6" s="51"/>
    </row>
    <row r="7" spans="1:6" ht="15.75" x14ac:dyDescent="0.25">
      <c r="A7" s="52"/>
      <c r="B7" s="52"/>
      <c r="C7" s="51" t="s">
        <v>14</v>
      </c>
      <c r="D7" s="51"/>
      <c r="E7" s="51"/>
      <c r="F7" s="51"/>
    </row>
    <row r="8" spans="1:6" ht="15.75" x14ac:dyDescent="0.25">
      <c r="A8" s="52"/>
      <c r="B8" s="52"/>
      <c r="C8" s="51" t="s">
        <v>23</v>
      </c>
      <c r="D8" s="51"/>
      <c r="E8" s="51"/>
      <c r="F8" s="51"/>
    </row>
    <row r="9" spans="1:6" ht="18" customHeight="1" x14ac:dyDescent="0.25">
      <c r="A9" s="52"/>
      <c r="B9" s="52"/>
      <c r="C9" s="55" t="s">
        <v>22</v>
      </c>
      <c r="D9" s="55"/>
      <c r="E9" s="55"/>
      <c r="F9" s="55"/>
    </row>
    <row r="10" spans="1:6" ht="43.5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43.5" customHeight="1" x14ac:dyDescent="0.25">
      <c r="A11" s="35">
        <v>44929</v>
      </c>
      <c r="B11" s="37">
        <v>70046629</v>
      </c>
      <c r="C11" s="38" t="s">
        <v>74</v>
      </c>
      <c r="D11" s="39"/>
      <c r="E11" s="40">
        <v>10267.450000000001</v>
      </c>
      <c r="F11" s="37" t="s">
        <v>97</v>
      </c>
    </row>
    <row r="12" spans="1:6" ht="51" customHeight="1" x14ac:dyDescent="0.25">
      <c r="A12" s="35">
        <v>44932</v>
      </c>
      <c r="B12" s="17">
        <v>60843</v>
      </c>
      <c r="C12" s="17" t="s">
        <v>31</v>
      </c>
      <c r="D12" s="19"/>
      <c r="E12" s="36">
        <v>9500</v>
      </c>
      <c r="F12" s="37" t="s">
        <v>32</v>
      </c>
    </row>
    <row r="13" spans="1:6" ht="49.5" customHeight="1" x14ac:dyDescent="0.25">
      <c r="A13" s="35">
        <v>44932</v>
      </c>
      <c r="B13" s="17">
        <v>60844</v>
      </c>
      <c r="C13" s="17" t="s">
        <v>33</v>
      </c>
      <c r="D13" s="19"/>
      <c r="E13" s="36">
        <v>100000</v>
      </c>
      <c r="F13" s="37" t="s">
        <v>34</v>
      </c>
    </row>
    <row r="14" spans="1:6" ht="46.5" customHeight="1" x14ac:dyDescent="0.25">
      <c r="A14" s="35">
        <v>44932</v>
      </c>
      <c r="B14" s="17">
        <v>60845</v>
      </c>
      <c r="C14" s="17" t="s">
        <v>35</v>
      </c>
      <c r="D14" s="19"/>
      <c r="E14" s="36">
        <v>100000</v>
      </c>
      <c r="F14" s="37" t="s">
        <v>36</v>
      </c>
    </row>
    <row r="15" spans="1:6" ht="48.75" customHeight="1" x14ac:dyDescent="0.25">
      <c r="A15" s="35">
        <v>44936</v>
      </c>
      <c r="B15" s="17">
        <v>60846</v>
      </c>
      <c r="C15" s="17" t="s">
        <v>37</v>
      </c>
      <c r="D15" s="19"/>
      <c r="E15" s="36">
        <v>100000</v>
      </c>
      <c r="F15" s="37" t="s">
        <v>38</v>
      </c>
    </row>
    <row r="16" spans="1:6" ht="45" customHeight="1" x14ac:dyDescent="0.25">
      <c r="A16" s="35">
        <v>44936</v>
      </c>
      <c r="B16" s="17">
        <v>60847</v>
      </c>
      <c r="C16" s="17" t="s">
        <v>39</v>
      </c>
      <c r="D16" s="19"/>
      <c r="E16" s="36">
        <v>100000</v>
      </c>
      <c r="F16" s="37" t="s">
        <v>40</v>
      </c>
    </row>
    <row r="17" spans="1:6" ht="45.75" customHeight="1" x14ac:dyDescent="0.25">
      <c r="A17" s="35">
        <v>44936</v>
      </c>
      <c r="B17" s="17">
        <v>60848</v>
      </c>
      <c r="C17" s="17" t="s">
        <v>41</v>
      </c>
      <c r="D17" s="19"/>
      <c r="E17" s="36">
        <v>100000</v>
      </c>
      <c r="F17" s="37" t="s">
        <v>42</v>
      </c>
    </row>
    <row r="18" spans="1:6" ht="60" customHeight="1" x14ac:dyDescent="0.25">
      <c r="A18" s="35">
        <v>44936</v>
      </c>
      <c r="B18" s="17">
        <v>60849</v>
      </c>
      <c r="C18" s="17" t="s">
        <v>43</v>
      </c>
      <c r="D18" s="19"/>
      <c r="E18" s="36">
        <v>81000</v>
      </c>
      <c r="F18" s="37" t="s">
        <v>44</v>
      </c>
    </row>
    <row r="19" spans="1:6" ht="59.25" customHeight="1" x14ac:dyDescent="0.25">
      <c r="A19" s="35">
        <v>44936</v>
      </c>
      <c r="B19" s="17">
        <v>60850</v>
      </c>
      <c r="C19" s="17" t="s">
        <v>45</v>
      </c>
      <c r="D19" s="19"/>
      <c r="E19" s="36">
        <v>81000</v>
      </c>
      <c r="F19" s="37" t="s">
        <v>46</v>
      </c>
    </row>
    <row r="20" spans="1:6" ht="47.25" customHeight="1" x14ac:dyDescent="0.25">
      <c r="A20" s="35">
        <v>44936</v>
      </c>
      <c r="B20" s="17">
        <v>60851</v>
      </c>
      <c r="C20" s="17" t="s">
        <v>47</v>
      </c>
      <c r="D20" s="19"/>
      <c r="E20" s="36">
        <v>750000</v>
      </c>
      <c r="F20" s="37" t="s">
        <v>48</v>
      </c>
    </row>
    <row r="21" spans="1:6" ht="46.5" customHeight="1" x14ac:dyDescent="0.25">
      <c r="A21" s="35">
        <v>44937</v>
      </c>
      <c r="B21" s="17">
        <v>60852</v>
      </c>
      <c r="C21" s="17" t="s">
        <v>49</v>
      </c>
      <c r="D21" s="19"/>
      <c r="E21" s="36">
        <v>100000</v>
      </c>
      <c r="F21" s="37" t="s">
        <v>50</v>
      </c>
    </row>
    <row r="22" spans="1:6" ht="46.5" customHeight="1" x14ac:dyDescent="0.25">
      <c r="A22" s="35">
        <v>44937</v>
      </c>
      <c r="B22" s="17">
        <v>60853</v>
      </c>
      <c r="C22" s="17" t="s">
        <v>51</v>
      </c>
      <c r="D22" s="19"/>
      <c r="E22" s="36">
        <v>750000</v>
      </c>
      <c r="F22" s="37" t="s">
        <v>52</v>
      </c>
    </row>
    <row r="23" spans="1:6" ht="48.75" customHeight="1" x14ac:dyDescent="0.25">
      <c r="A23" s="35">
        <v>44937</v>
      </c>
      <c r="B23" s="17">
        <v>60854</v>
      </c>
      <c r="C23" s="17" t="s">
        <v>53</v>
      </c>
      <c r="D23" s="19"/>
      <c r="E23" s="36">
        <v>100000</v>
      </c>
      <c r="F23" s="37" t="s">
        <v>54</v>
      </c>
    </row>
    <row r="24" spans="1:6" ht="51" customHeight="1" x14ac:dyDescent="0.25">
      <c r="A24" s="35">
        <v>44937</v>
      </c>
      <c r="B24" s="17">
        <v>21221317</v>
      </c>
      <c r="C24" s="38" t="s">
        <v>74</v>
      </c>
      <c r="D24" s="36">
        <v>3950000</v>
      </c>
      <c r="E24" s="36"/>
      <c r="F24" s="42" t="s">
        <v>88</v>
      </c>
    </row>
    <row r="25" spans="1:6" ht="51" customHeight="1" x14ac:dyDescent="0.25">
      <c r="A25" s="35">
        <v>44939</v>
      </c>
      <c r="B25" s="17">
        <v>70043953</v>
      </c>
      <c r="C25" s="38" t="s">
        <v>74</v>
      </c>
      <c r="D25" s="36"/>
      <c r="E25" s="36">
        <v>66284.91</v>
      </c>
      <c r="F25" s="42" t="s">
        <v>98</v>
      </c>
    </row>
    <row r="26" spans="1:6" ht="86.25" customHeight="1" x14ac:dyDescent="0.25">
      <c r="A26" s="35">
        <v>44939</v>
      </c>
      <c r="B26" s="17">
        <v>60855</v>
      </c>
      <c r="C26" s="17" t="s">
        <v>55</v>
      </c>
      <c r="D26" s="19"/>
      <c r="E26" s="41">
        <v>9935.2000000000007</v>
      </c>
      <c r="F26" s="37" t="s">
        <v>112</v>
      </c>
    </row>
    <row r="27" spans="1:6" ht="89.25" customHeight="1" x14ac:dyDescent="0.25">
      <c r="A27" s="35">
        <v>44939</v>
      </c>
      <c r="B27" s="17">
        <v>60856</v>
      </c>
      <c r="C27" s="17" t="s">
        <v>56</v>
      </c>
      <c r="D27" s="19"/>
      <c r="E27" s="41">
        <v>613465.23</v>
      </c>
      <c r="F27" s="37" t="s">
        <v>111</v>
      </c>
    </row>
    <row r="28" spans="1:6" ht="47.25" customHeight="1" x14ac:dyDescent="0.25">
      <c r="A28" s="35">
        <v>44939</v>
      </c>
      <c r="B28" s="17">
        <v>60857</v>
      </c>
      <c r="C28" s="17" t="s">
        <v>57</v>
      </c>
      <c r="D28" s="19"/>
      <c r="E28" s="36">
        <v>750000</v>
      </c>
      <c r="F28" s="37" t="s">
        <v>58</v>
      </c>
    </row>
    <row r="29" spans="1:6" ht="58.5" customHeight="1" x14ac:dyDescent="0.25">
      <c r="A29" s="35">
        <v>44946</v>
      </c>
      <c r="B29" s="17">
        <v>60858</v>
      </c>
      <c r="C29" s="17" t="s">
        <v>59</v>
      </c>
      <c r="D29" s="19"/>
      <c r="E29" s="36">
        <v>264000</v>
      </c>
      <c r="F29" s="37" t="s">
        <v>60</v>
      </c>
    </row>
    <row r="30" spans="1:6" ht="77.25" customHeight="1" x14ac:dyDescent="0.25">
      <c r="A30" s="35">
        <v>44950</v>
      </c>
      <c r="B30" s="17">
        <v>60859</v>
      </c>
      <c r="C30" s="17" t="s">
        <v>61</v>
      </c>
      <c r="D30" s="19"/>
      <c r="E30" s="36">
        <v>141000</v>
      </c>
      <c r="F30" s="37" t="s">
        <v>62</v>
      </c>
    </row>
    <row r="31" spans="1:6" ht="48.75" customHeight="1" x14ac:dyDescent="0.25">
      <c r="A31" s="35">
        <v>44951</v>
      </c>
      <c r="B31" s="17">
        <v>60860</v>
      </c>
      <c r="C31" s="17" t="s">
        <v>63</v>
      </c>
      <c r="D31" s="19"/>
      <c r="E31" s="36">
        <v>14310.75</v>
      </c>
      <c r="F31" s="37" t="s">
        <v>64</v>
      </c>
    </row>
    <row r="32" spans="1:6" ht="51" customHeight="1" x14ac:dyDescent="0.25">
      <c r="A32" s="35">
        <v>44951</v>
      </c>
      <c r="B32" s="17">
        <v>21475148</v>
      </c>
      <c r="C32" s="38" t="s">
        <v>74</v>
      </c>
      <c r="D32" s="36">
        <v>3500000</v>
      </c>
      <c r="E32" s="36"/>
      <c r="F32" s="42" t="s">
        <v>75</v>
      </c>
    </row>
    <row r="33" spans="1:6" ht="61.5" customHeight="1" x14ac:dyDescent="0.25">
      <c r="A33" s="35">
        <v>44951</v>
      </c>
      <c r="B33" s="17">
        <v>60861</v>
      </c>
      <c r="C33" s="17" t="s">
        <v>120</v>
      </c>
      <c r="D33" s="19"/>
      <c r="E33" s="36">
        <v>750000</v>
      </c>
      <c r="F33" s="37" t="s">
        <v>65</v>
      </c>
    </row>
    <row r="34" spans="1:6" ht="49.5" customHeight="1" x14ac:dyDescent="0.25">
      <c r="A34" s="35">
        <v>44952</v>
      </c>
      <c r="B34" s="17">
        <v>60862</v>
      </c>
      <c r="C34" s="17" t="s">
        <v>66</v>
      </c>
      <c r="D34" s="19"/>
      <c r="E34" s="41">
        <v>8894.8799999999992</v>
      </c>
      <c r="F34" s="37" t="s">
        <v>67</v>
      </c>
    </row>
    <row r="35" spans="1:6" ht="61.5" customHeight="1" x14ac:dyDescent="0.25">
      <c r="A35" s="35">
        <v>44952</v>
      </c>
      <c r="B35" s="17">
        <v>21507952</v>
      </c>
      <c r="C35" s="38" t="s">
        <v>83</v>
      </c>
      <c r="D35" s="19"/>
      <c r="E35" s="41">
        <v>7319.75</v>
      </c>
      <c r="F35" s="37" t="s">
        <v>82</v>
      </c>
    </row>
    <row r="36" spans="1:6" ht="47.25" customHeight="1" x14ac:dyDescent="0.25">
      <c r="A36" s="35">
        <v>44952</v>
      </c>
      <c r="B36" s="17">
        <v>21508787</v>
      </c>
      <c r="C36" s="38" t="s">
        <v>84</v>
      </c>
      <c r="D36" s="19"/>
      <c r="E36" s="41">
        <v>132860.07999999999</v>
      </c>
      <c r="F36" s="37" t="s">
        <v>85</v>
      </c>
    </row>
    <row r="37" spans="1:6" ht="48.75" customHeight="1" x14ac:dyDescent="0.25">
      <c r="A37" s="35">
        <v>44952</v>
      </c>
      <c r="B37" s="17">
        <v>21508493</v>
      </c>
      <c r="C37" s="38" t="s">
        <v>86</v>
      </c>
      <c r="D37" s="19"/>
      <c r="E37" s="41">
        <v>1009016.74</v>
      </c>
      <c r="F37" s="37" t="s">
        <v>87</v>
      </c>
    </row>
    <row r="38" spans="1:6" ht="60.75" customHeight="1" x14ac:dyDescent="0.25">
      <c r="A38" s="35">
        <v>44952</v>
      </c>
      <c r="B38" s="17">
        <v>21509050</v>
      </c>
      <c r="C38" s="38" t="s">
        <v>89</v>
      </c>
      <c r="D38" s="19"/>
      <c r="E38" s="41">
        <v>21031.1</v>
      </c>
      <c r="F38" s="37" t="s">
        <v>90</v>
      </c>
    </row>
    <row r="39" spans="1:6" ht="47.25" customHeight="1" x14ac:dyDescent="0.25">
      <c r="A39" s="35">
        <v>44952</v>
      </c>
      <c r="B39" s="17">
        <v>21508139</v>
      </c>
      <c r="C39" s="38" t="s">
        <v>92</v>
      </c>
      <c r="D39" s="19"/>
      <c r="E39" s="41">
        <v>1084.52</v>
      </c>
      <c r="F39" s="37" t="s">
        <v>93</v>
      </c>
    </row>
    <row r="40" spans="1:6" ht="62.25" customHeight="1" x14ac:dyDescent="0.25">
      <c r="A40" s="35">
        <v>44952</v>
      </c>
      <c r="B40" s="17">
        <v>21509236</v>
      </c>
      <c r="C40" s="37" t="s">
        <v>95</v>
      </c>
      <c r="D40" s="19"/>
      <c r="E40" s="41">
        <v>403653.72</v>
      </c>
      <c r="F40" s="37" t="s">
        <v>94</v>
      </c>
    </row>
    <row r="41" spans="1:6" ht="60.75" customHeight="1" x14ac:dyDescent="0.25">
      <c r="A41" s="35">
        <v>44952</v>
      </c>
      <c r="B41" s="17">
        <v>21507839</v>
      </c>
      <c r="C41" s="38" t="s">
        <v>89</v>
      </c>
      <c r="D41" s="19"/>
      <c r="E41" s="41">
        <v>342</v>
      </c>
      <c r="F41" s="37" t="s">
        <v>91</v>
      </c>
    </row>
    <row r="42" spans="1:6" ht="88.5" customHeight="1" x14ac:dyDescent="0.25">
      <c r="A42" s="35">
        <v>44953</v>
      </c>
      <c r="B42" s="17">
        <v>60863</v>
      </c>
      <c r="C42" s="17" t="s">
        <v>68</v>
      </c>
      <c r="D42" s="19"/>
      <c r="E42" s="36">
        <v>85500</v>
      </c>
      <c r="F42" s="37" t="s">
        <v>69</v>
      </c>
    </row>
    <row r="43" spans="1:6" ht="58.5" customHeight="1" x14ac:dyDescent="0.25">
      <c r="A43" s="48">
        <v>44957</v>
      </c>
      <c r="B43" s="17"/>
      <c r="C43" s="18" t="s">
        <v>72</v>
      </c>
      <c r="D43" s="43">
        <v>52659.24</v>
      </c>
      <c r="E43" s="20"/>
      <c r="F43" s="18" t="s">
        <v>96</v>
      </c>
    </row>
    <row r="44" spans="1:6" ht="66.75" customHeight="1" x14ac:dyDescent="0.25">
      <c r="A44" s="35">
        <v>44957</v>
      </c>
      <c r="B44" s="17">
        <v>9990002</v>
      </c>
      <c r="C44" s="18" t="s">
        <v>70</v>
      </c>
      <c r="D44" s="19"/>
      <c r="E44" s="20">
        <v>175</v>
      </c>
      <c r="F44" s="18" t="s">
        <v>71</v>
      </c>
    </row>
    <row r="45" spans="1:6" ht="54" customHeight="1" x14ac:dyDescent="0.25">
      <c r="A45" s="35">
        <v>44957</v>
      </c>
      <c r="B45" s="11"/>
      <c r="C45" s="18" t="s">
        <v>70</v>
      </c>
      <c r="D45" s="11"/>
      <c r="E45" s="20">
        <v>11637.75</v>
      </c>
      <c r="F45" s="49" t="s">
        <v>119</v>
      </c>
    </row>
    <row r="46" spans="1:6" ht="41.25" customHeight="1" x14ac:dyDescent="0.25">
      <c r="A46" s="19"/>
      <c r="B46" s="19"/>
      <c r="C46" s="44" t="s">
        <v>73</v>
      </c>
      <c r="D46" s="45">
        <f>SUM(D11:D45)</f>
        <v>7502659.2400000002</v>
      </c>
      <c r="E46" s="45">
        <f>SUM(E11:E45)</f>
        <v>6672279.0800000001</v>
      </c>
      <c r="F46" s="17"/>
    </row>
    <row r="51" spans="1:7" ht="18" customHeight="1" x14ac:dyDescent="0.25"/>
    <row r="52" spans="1:7" x14ac:dyDescent="0.25">
      <c r="A52" s="56" t="s">
        <v>10</v>
      </c>
      <c r="B52" s="56"/>
      <c r="C52" s="12"/>
      <c r="D52" s="57" t="s">
        <v>17</v>
      </c>
      <c r="E52" s="57"/>
      <c r="F52" s="56" t="s">
        <v>18</v>
      </c>
      <c r="G52" s="56"/>
    </row>
    <row r="53" spans="1:7" x14ac:dyDescent="0.25">
      <c r="A53" s="58" t="s">
        <v>3</v>
      </c>
      <c r="B53" s="58"/>
      <c r="C53" s="5"/>
      <c r="D53" s="53" t="s">
        <v>16</v>
      </c>
      <c r="E53" s="53"/>
      <c r="F53" s="54" t="s">
        <v>19</v>
      </c>
      <c r="G53" s="54"/>
    </row>
    <row r="54" spans="1:7" x14ac:dyDescent="0.25">
      <c r="A54" s="6" t="s">
        <v>124</v>
      </c>
      <c r="B54" s="6"/>
      <c r="C54" s="6"/>
      <c r="D54" s="53" t="s">
        <v>4</v>
      </c>
      <c r="E54" s="53"/>
      <c r="F54" s="54" t="s">
        <v>20</v>
      </c>
      <c r="G54" s="54"/>
    </row>
    <row r="60" spans="1:7" x14ac:dyDescent="0.25">
      <c r="F60" s="21" t="s">
        <v>81</v>
      </c>
      <c r="G60" s="22"/>
    </row>
    <row r="61" spans="1:7" x14ac:dyDescent="0.25">
      <c r="F61" s="23" t="s">
        <v>76</v>
      </c>
      <c r="G61" s="24">
        <v>5008606.0599999996</v>
      </c>
    </row>
    <row r="62" spans="1:7" x14ac:dyDescent="0.25">
      <c r="F62" s="25" t="s">
        <v>77</v>
      </c>
      <c r="G62" s="26">
        <v>0</v>
      </c>
    </row>
    <row r="63" spans="1:7" x14ac:dyDescent="0.25">
      <c r="F63" s="23" t="s">
        <v>78</v>
      </c>
      <c r="G63" s="27">
        <v>1651860.27</v>
      </c>
    </row>
    <row r="64" spans="1:7" x14ac:dyDescent="0.25">
      <c r="F64" s="23" t="s">
        <v>79</v>
      </c>
      <c r="G64" s="27">
        <v>11812.75</v>
      </c>
    </row>
    <row r="65" spans="1:7" ht="15.75" x14ac:dyDescent="0.25">
      <c r="A65" s="7"/>
      <c r="B65" s="8"/>
      <c r="E65" s="9"/>
      <c r="F65" s="23" t="s">
        <v>80</v>
      </c>
      <c r="G65" s="27">
        <v>7502659.2400000002</v>
      </c>
    </row>
    <row r="66" spans="1:7" x14ac:dyDescent="0.25">
      <c r="E66" s="10"/>
      <c r="F66" s="28" t="s">
        <v>121</v>
      </c>
      <c r="G66" s="29">
        <v>2394008.1</v>
      </c>
    </row>
    <row r="67" spans="1:7" x14ac:dyDescent="0.25">
      <c r="E67" s="10"/>
    </row>
  </sheetData>
  <mergeCells count="15">
    <mergeCell ref="D54:E54"/>
    <mergeCell ref="F54:G54"/>
    <mergeCell ref="C9:F9"/>
    <mergeCell ref="A52:B52"/>
    <mergeCell ref="D52:E52"/>
    <mergeCell ref="F52:G52"/>
    <mergeCell ref="A53:B53"/>
    <mergeCell ref="D53:E53"/>
    <mergeCell ref="F53:G53"/>
    <mergeCell ref="C4:F4"/>
    <mergeCell ref="C5:F5"/>
    <mergeCell ref="C6:F6"/>
    <mergeCell ref="C7:F7"/>
    <mergeCell ref="A4:B9"/>
    <mergeCell ref="C8:F8"/>
  </mergeCells>
  <pageMargins left="0.7" right="0.7" top="0.75" bottom="0.75" header="0.3" footer="0.3"/>
  <pageSetup scale="65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G28"/>
  <sheetViews>
    <sheetView workbookViewId="0">
      <selection activeCell="J16" sqref="J16"/>
    </sheetView>
  </sheetViews>
  <sheetFormatPr baseColWidth="10" defaultColWidth="9.140625" defaultRowHeight="15" x14ac:dyDescent="0.25"/>
  <cols>
    <col min="1" max="1" width="15" customWidth="1"/>
    <col min="2" max="2" width="27.85546875" customWidth="1"/>
    <col min="3" max="3" width="45.42578125" customWidth="1"/>
    <col min="4" max="4" width="18" customWidth="1"/>
    <col min="5" max="5" width="22.85546875" customWidth="1"/>
    <col min="6" max="6" width="41.28515625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15.75" x14ac:dyDescent="0.25">
      <c r="A5" s="52"/>
      <c r="B5" s="52"/>
      <c r="C5" s="51" t="s">
        <v>12</v>
      </c>
      <c r="D5" s="51"/>
      <c r="E5" s="51"/>
      <c r="F5" s="51"/>
    </row>
    <row r="6" spans="1:6" ht="15.75" x14ac:dyDescent="0.25">
      <c r="A6" s="52"/>
      <c r="B6" s="52"/>
      <c r="C6" s="51" t="s">
        <v>13</v>
      </c>
      <c r="D6" s="51"/>
      <c r="E6" s="51"/>
      <c r="F6" s="51"/>
    </row>
    <row r="7" spans="1:6" ht="15.75" x14ac:dyDescent="0.25">
      <c r="A7" s="52"/>
      <c r="B7" s="52"/>
      <c r="C7" s="51" t="s">
        <v>14</v>
      </c>
      <c r="D7" s="51"/>
      <c r="E7" s="51"/>
      <c r="F7" s="51"/>
    </row>
    <row r="8" spans="1:6" ht="15.75" x14ac:dyDescent="0.25">
      <c r="A8" s="52"/>
      <c r="B8" s="52"/>
      <c r="C8" s="51" t="s">
        <v>122</v>
      </c>
      <c r="D8" s="51"/>
      <c r="E8" s="51"/>
      <c r="F8" s="51"/>
    </row>
    <row r="9" spans="1:6" ht="15.75" x14ac:dyDescent="0.25">
      <c r="A9" s="52"/>
      <c r="B9" s="52"/>
      <c r="C9" s="55" t="s">
        <v>24</v>
      </c>
      <c r="D9" s="55"/>
      <c r="E9" s="55"/>
      <c r="F9" s="55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5.25" customHeight="1" x14ac:dyDescent="0.25">
      <c r="A11" s="13">
        <v>44957</v>
      </c>
      <c r="B11" s="4">
        <v>9990002</v>
      </c>
      <c r="C11" s="4" t="s">
        <v>5</v>
      </c>
      <c r="D11" s="32"/>
      <c r="E11" s="16">
        <v>175</v>
      </c>
      <c r="F11" s="4" t="s">
        <v>117</v>
      </c>
    </row>
    <row r="12" spans="1:6" ht="34.5" customHeight="1" x14ac:dyDescent="0.25">
      <c r="A12" s="13"/>
      <c r="B12" s="4"/>
      <c r="C12" s="4"/>
      <c r="D12" s="32"/>
      <c r="E12" s="16"/>
      <c r="F12" s="4"/>
    </row>
    <row r="13" spans="1:6" ht="39.75" customHeight="1" x14ac:dyDescent="0.25">
      <c r="A13" s="11"/>
      <c r="B13" s="11"/>
      <c r="C13" s="15" t="s">
        <v>8</v>
      </c>
      <c r="D13" s="11"/>
      <c r="E13" s="14">
        <f>SUM(E11:E12)</f>
        <v>175</v>
      </c>
      <c r="F13" s="11"/>
    </row>
    <row r="17" spans="1:7" x14ac:dyDescent="0.25">
      <c r="A17" s="56" t="s">
        <v>10</v>
      </c>
      <c r="B17" s="56"/>
      <c r="C17" s="12"/>
      <c r="D17" s="57" t="s">
        <v>114</v>
      </c>
      <c r="E17" s="57"/>
      <c r="F17" s="56" t="s">
        <v>113</v>
      </c>
      <c r="G17" s="56"/>
    </row>
    <row r="18" spans="1:7" x14ac:dyDescent="0.25">
      <c r="A18" s="58" t="s">
        <v>3</v>
      </c>
      <c r="B18" s="58"/>
      <c r="C18" s="5"/>
      <c r="D18" s="53" t="s">
        <v>16</v>
      </c>
      <c r="E18" s="53"/>
      <c r="F18" s="54" t="s">
        <v>19</v>
      </c>
      <c r="G18" s="54"/>
    </row>
    <row r="19" spans="1:7" x14ac:dyDescent="0.25">
      <c r="A19" s="6" t="s">
        <v>115</v>
      </c>
      <c r="B19" s="6"/>
      <c r="C19" s="6"/>
      <c r="D19" s="53" t="s">
        <v>4</v>
      </c>
      <c r="E19" s="53"/>
      <c r="F19" s="54" t="s">
        <v>20</v>
      </c>
      <c r="G19" s="54"/>
    </row>
    <row r="28" spans="1:7" ht="15" customHeight="1" x14ac:dyDescent="0.25"/>
  </sheetData>
  <mergeCells count="15">
    <mergeCell ref="D19:E19"/>
    <mergeCell ref="F19:G19"/>
    <mergeCell ref="A17:B17"/>
    <mergeCell ref="D17:E17"/>
    <mergeCell ref="F17:G17"/>
    <mergeCell ref="A18:B18"/>
    <mergeCell ref="D18:E18"/>
    <mergeCell ref="F18:G18"/>
    <mergeCell ref="C4:F4"/>
    <mergeCell ref="C5:F5"/>
    <mergeCell ref="C6:F6"/>
    <mergeCell ref="C7:F7"/>
    <mergeCell ref="A4:B9"/>
    <mergeCell ref="C8:F8"/>
    <mergeCell ref="C9:F9"/>
  </mergeCells>
  <pageMargins left="1" right="1" top="1" bottom="1" header="0.5" footer="0.5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G74"/>
  <sheetViews>
    <sheetView topLeftCell="A12" zoomScaleNormal="100" workbookViewId="0">
      <selection activeCell="N19" sqref="N19"/>
    </sheetView>
  </sheetViews>
  <sheetFormatPr baseColWidth="10" defaultColWidth="9.140625" defaultRowHeight="15" x14ac:dyDescent="0.25"/>
  <cols>
    <col min="1" max="1" width="13.85546875" customWidth="1"/>
    <col min="2" max="2" width="17.28515625" customWidth="1"/>
    <col min="3" max="3" width="25" customWidth="1"/>
    <col min="4" max="4" width="17.42578125" customWidth="1"/>
    <col min="5" max="5" width="17.28515625" customWidth="1"/>
    <col min="6" max="6" width="43" customWidth="1"/>
    <col min="7" max="7" width="0.140625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26.25" customHeight="1" x14ac:dyDescent="0.25">
      <c r="A5" s="52"/>
      <c r="B5" s="52"/>
      <c r="C5" s="51" t="s">
        <v>12</v>
      </c>
      <c r="D5" s="51"/>
      <c r="E5" s="51"/>
      <c r="F5" s="51"/>
    </row>
    <row r="6" spans="1:6" ht="18.75" customHeight="1" x14ac:dyDescent="0.25">
      <c r="A6" s="52"/>
      <c r="B6" s="52"/>
      <c r="C6" s="51" t="s">
        <v>13</v>
      </c>
      <c r="D6" s="51"/>
      <c r="E6" s="51"/>
      <c r="F6" s="51"/>
    </row>
    <row r="7" spans="1:6" ht="18.75" customHeight="1" x14ac:dyDescent="0.25">
      <c r="A7" s="52"/>
      <c r="B7" s="52"/>
      <c r="C7" s="51" t="s">
        <v>14</v>
      </c>
      <c r="D7" s="51"/>
      <c r="E7" s="51"/>
      <c r="F7" s="51"/>
    </row>
    <row r="8" spans="1:6" ht="17.25" customHeight="1" x14ac:dyDescent="0.25">
      <c r="A8" s="52"/>
      <c r="B8" s="52"/>
      <c r="C8" s="51" t="s">
        <v>15</v>
      </c>
      <c r="D8" s="51"/>
      <c r="E8" s="51"/>
      <c r="F8" s="51"/>
    </row>
    <row r="9" spans="1:6" ht="15.75" x14ac:dyDescent="0.25">
      <c r="A9" s="52"/>
      <c r="B9" s="52"/>
      <c r="C9" s="55" t="s">
        <v>116</v>
      </c>
      <c r="D9" s="55"/>
      <c r="E9" s="55"/>
      <c r="F9" s="55"/>
    </row>
    <row r="10" spans="1:6" ht="36" customHeight="1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6.75" customHeight="1" x14ac:dyDescent="0.25">
      <c r="A11" s="13">
        <v>44957</v>
      </c>
      <c r="B11" s="4">
        <v>9990002</v>
      </c>
      <c r="C11" s="4" t="s">
        <v>5</v>
      </c>
      <c r="D11" s="11"/>
      <c r="E11" s="16">
        <v>175</v>
      </c>
      <c r="F11" s="4" t="s">
        <v>21</v>
      </c>
    </row>
    <row r="12" spans="1:6" ht="39.75" customHeight="1" x14ac:dyDescent="0.25">
      <c r="A12" s="13">
        <v>44957</v>
      </c>
      <c r="B12" s="4">
        <v>9990002</v>
      </c>
      <c r="C12" s="4" t="s">
        <v>5</v>
      </c>
      <c r="D12" s="11"/>
      <c r="E12" s="16">
        <v>150</v>
      </c>
      <c r="F12" s="4" t="s">
        <v>118</v>
      </c>
    </row>
    <row r="13" spans="1:6" ht="29.25" customHeight="1" x14ac:dyDescent="0.25">
      <c r="A13" s="13"/>
      <c r="B13" s="4"/>
      <c r="C13" s="4"/>
      <c r="D13" s="11"/>
      <c r="E13" s="16"/>
      <c r="F13" s="4"/>
    </row>
    <row r="14" spans="1:6" s="46" customFormat="1" ht="42.75" customHeight="1" x14ac:dyDescent="0.25">
      <c r="A14" s="32"/>
      <c r="B14" s="32"/>
      <c r="C14" s="15" t="s">
        <v>8</v>
      </c>
      <c r="D14" s="32"/>
      <c r="E14" s="14">
        <f>SUM(E11:E12)</f>
        <v>325</v>
      </c>
      <c r="F14" s="32"/>
    </row>
    <row r="15" spans="1:6" ht="15.75" customHeight="1" x14ac:dyDescent="0.25"/>
    <row r="18" spans="1:7" x14ac:dyDescent="0.25">
      <c r="A18" s="56" t="s">
        <v>10</v>
      </c>
      <c r="B18" s="56"/>
      <c r="C18" s="12"/>
      <c r="D18" s="57" t="s">
        <v>17</v>
      </c>
      <c r="E18" s="57"/>
      <c r="F18" s="56" t="s">
        <v>18</v>
      </c>
      <c r="G18" s="56"/>
    </row>
    <row r="19" spans="1:7" x14ac:dyDescent="0.25">
      <c r="A19" s="58" t="s">
        <v>3</v>
      </c>
      <c r="B19" s="58"/>
      <c r="C19" s="5"/>
      <c r="D19" s="53" t="s">
        <v>16</v>
      </c>
      <c r="E19" s="53"/>
      <c r="F19" s="54" t="s">
        <v>19</v>
      </c>
      <c r="G19" s="54"/>
    </row>
    <row r="20" spans="1:7" x14ac:dyDescent="0.25">
      <c r="A20" s="6" t="s">
        <v>9</v>
      </c>
      <c r="B20" s="6"/>
      <c r="C20" s="6"/>
      <c r="D20" s="53" t="s">
        <v>4</v>
      </c>
      <c r="E20" s="53"/>
      <c r="F20" s="54" t="s">
        <v>20</v>
      </c>
      <c r="G20" s="54"/>
    </row>
    <row r="29" spans="1:7" ht="40.5" customHeight="1" x14ac:dyDescent="0.25"/>
    <row r="30" spans="1:7" ht="42" customHeight="1" x14ac:dyDescent="0.25"/>
    <row r="31" spans="1:7" ht="40.5" customHeight="1" x14ac:dyDescent="0.25"/>
    <row r="32" spans="1:7" ht="36.75" customHeight="1" x14ac:dyDescent="0.25"/>
    <row r="51" ht="42.75" customHeight="1" x14ac:dyDescent="0.25"/>
    <row r="52" ht="45" customHeight="1" x14ac:dyDescent="0.25"/>
    <row r="53" ht="46.5" customHeight="1" x14ac:dyDescent="0.25"/>
    <row r="54" ht="42" customHeight="1" x14ac:dyDescent="0.25"/>
    <row r="72" ht="37.5" customHeight="1" x14ac:dyDescent="0.25"/>
    <row r="73" ht="42.75" customHeight="1" x14ac:dyDescent="0.25"/>
    <row r="74" ht="36.75" customHeight="1" x14ac:dyDescent="0.25"/>
  </sheetData>
  <mergeCells count="15">
    <mergeCell ref="D20:E20"/>
    <mergeCell ref="F20:G20"/>
    <mergeCell ref="A18:B18"/>
    <mergeCell ref="D18:E18"/>
    <mergeCell ref="F18:G18"/>
    <mergeCell ref="A19:B19"/>
    <mergeCell ref="D19:E19"/>
    <mergeCell ref="F19:G19"/>
    <mergeCell ref="A4:B9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scale="9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910F4-4693-47BA-A9F8-B04C2A0EA119}">
  <sheetPr>
    <pageSetUpPr fitToPage="1"/>
  </sheetPr>
  <dimension ref="A3:G19"/>
  <sheetViews>
    <sheetView topLeftCell="A4" workbookViewId="0">
      <selection activeCell="K12" sqref="K12"/>
    </sheetView>
  </sheetViews>
  <sheetFormatPr baseColWidth="10" defaultRowHeight="15" x14ac:dyDescent="0.25"/>
  <cols>
    <col min="2" max="2" width="24.85546875" customWidth="1"/>
    <col min="3" max="3" width="29.42578125" customWidth="1"/>
    <col min="4" max="4" width="14.5703125" customWidth="1"/>
    <col min="5" max="5" width="18.140625" customWidth="1"/>
    <col min="6" max="6" width="37.5703125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15.75" x14ac:dyDescent="0.25">
      <c r="A5" s="52"/>
      <c r="B5" s="52"/>
      <c r="C5" s="51" t="s">
        <v>12</v>
      </c>
      <c r="D5" s="51"/>
      <c r="E5" s="51"/>
      <c r="F5" s="51"/>
    </row>
    <row r="6" spans="1:6" ht="15.75" x14ac:dyDescent="0.25">
      <c r="A6" s="52"/>
      <c r="B6" s="52"/>
      <c r="C6" s="51" t="s">
        <v>13</v>
      </c>
      <c r="D6" s="51"/>
      <c r="E6" s="51"/>
      <c r="F6" s="51"/>
    </row>
    <row r="7" spans="1:6" ht="15.75" x14ac:dyDescent="0.25">
      <c r="A7" s="52"/>
      <c r="B7" s="52"/>
      <c r="C7" s="51" t="s">
        <v>14</v>
      </c>
      <c r="D7" s="51"/>
      <c r="E7" s="51"/>
      <c r="F7" s="51"/>
    </row>
    <row r="8" spans="1:6" ht="15.75" x14ac:dyDescent="0.25">
      <c r="A8" s="52"/>
      <c r="B8" s="52"/>
      <c r="C8" s="51" t="s">
        <v>25</v>
      </c>
      <c r="D8" s="51"/>
      <c r="E8" s="51"/>
      <c r="F8" s="51"/>
    </row>
    <row r="9" spans="1:6" ht="15.75" x14ac:dyDescent="0.25">
      <c r="A9" s="52"/>
      <c r="B9" s="52"/>
      <c r="C9" s="55" t="s">
        <v>22</v>
      </c>
      <c r="D9" s="55"/>
      <c r="E9" s="55"/>
      <c r="F9" s="55"/>
    </row>
    <row r="10" spans="1:6" ht="47.2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3" customHeight="1" x14ac:dyDescent="0.25">
      <c r="A11" s="13">
        <v>44957</v>
      </c>
      <c r="B11" s="4">
        <v>9990002</v>
      </c>
      <c r="C11" s="4" t="s">
        <v>5</v>
      </c>
      <c r="D11" s="16"/>
      <c r="E11" s="47">
        <v>175</v>
      </c>
      <c r="F11" s="4" t="s">
        <v>21</v>
      </c>
    </row>
    <row r="12" spans="1:6" ht="27.75" customHeight="1" x14ac:dyDescent="0.25">
      <c r="A12" s="13"/>
      <c r="B12" s="4"/>
      <c r="C12" s="4"/>
      <c r="D12" s="11"/>
      <c r="E12" s="16"/>
      <c r="F12" s="4"/>
    </row>
    <row r="13" spans="1:6" ht="42.75" customHeight="1" x14ac:dyDescent="0.25">
      <c r="A13" s="11"/>
      <c r="B13" s="11"/>
      <c r="C13" s="15" t="s">
        <v>8</v>
      </c>
      <c r="D13" s="11"/>
      <c r="E13" s="14">
        <f>SUM(E11:E12)</f>
        <v>175</v>
      </c>
      <c r="F13" s="11"/>
    </row>
    <row r="17" spans="1:7" x14ac:dyDescent="0.25">
      <c r="A17" s="56" t="s">
        <v>10</v>
      </c>
      <c r="B17" s="56"/>
      <c r="C17" s="12"/>
      <c r="D17" s="57" t="s">
        <v>17</v>
      </c>
      <c r="E17" s="57"/>
      <c r="F17" s="56" t="s">
        <v>18</v>
      </c>
      <c r="G17" s="56"/>
    </row>
    <row r="18" spans="1:7" x14ac:dyDescent="0.25">
      <c r="A18" s="58" t="s">
        <v>3</v>
      </c>
      <c r="B18" s="58"/>
      <c r="C18" s="5"/>
      <c r="D18" s="53" t="s">
        <v>16</v>
      </c>
      <c r="E18" s="53"/>
      <c r="F18" s="54" t="s">
        <v>19</v>
      </c>
      <c r="G18" s="54"/>
    </row>
    <row r="19" spans="1:7" x14ac:dyDescent="0.25">
      <c r="A19" s="6" t="s">
        <v>9</v>
      </c>
      <c r="B19" s="6"/>
      <c r="C19" s="6"/>
      <c r="D19" s="53" t="s">
        <v>4</v>
      </c>
      <c r="E19" s="53"/>
      <c r="F19" s="54" t="s">
        <v>20</v>
      </c>
      <c r="G19" s="54"/>
    </row>
  </sheetData>
  <mergeCells count="15">
    <mergeCell ref="A4:B9"/>
    <mergeCell ref="C4:F4"/>
    <mergeCell ref="C5:F5"/>
    <mergeCell ref="C6:F6"/>
    <mergeCell ref="C7:F7"/>
    <mergeCell ref="C8:F8"/>
    <mergeCell ref="C9:F9"/>
    <mergeCell ref="D19:E19"/>
    <mergeCell ref="F19:G19"/>
    <mergeCell ref="A17:B17"/>
    <mergeCell ref="D17:E17"/>
    <mergeCell ref="F17:G17"/>
    <mergeCell ref="A18:B18"/>
    <mergeCell ref="D18:E18"/>
    <mergeCell ref="F18:G18"/>
  </mergeCells>
  <pageMargins left="0.7" right="0.7" top="0.75" bottom="0.75" header="0.3" footer="0.3"/>
  <pageSetup scale="83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4F91-D107-422D-A6AD-4FA974E1402B}">
  <sheetPr>
    <pageSetUpPr fitToPage="1"/>
  </sheetPr>
  <dimension ref="A3:G21"/>
  <sheetViews>
    <sheetView topLeftCell="A6" workbookViewId="0">
      <selection activeCell="J19" sqref="J19"/>
    </sheetView>
  </sheetViews>
  <sheetFormatPr baseColWidth="10" defaultRowHeight="15" x14ac:dyDescent="0.25"/>
  <cols>
    <col min="2" max="2" width="20.5703125" customWidth="1"/>
    <col min="3" max="3" width="29.85546875" customWidth="1"/>
    <col min="4" max="4" width="17.7109375" customWidth="1"/>
    <col min="5" max="5" width="17" customWidth="1"/>
    <col min="6" max="6" width="51.42578125" customWidth="1"/>
    <col min="7" max="7" width="26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15.75" x14ac:dyDescent="0.25">
      <c r="A5" s="52"/>
      <c r="B5" s="52"/>
      <c r="C5" s="51" t="s">
        <v>12</v>
      </c>
      <c r="D5" s="51"/>
      <c r="E5" s="51"/>
      <c r="F5" s="51"/>
    </row>
    <row r="6" spans="1:6" ht="15.75" x14ac:dyDescent="0.25">
      <c r="A6" s="52"/>
      <c r="B6" s="52"/>
      <c r="C6" s="51" t="s">
        <v>13</v>
      </c>
      <c r="D6" s="51"/>
      <c r="E6" s="51"/>
      <c r="F6" s="51"/>
    </row>
    <row r="7" spans="1:6" ht="15.75" x14ac:dyDescent="0.25">
      <c r="A7" s="52"/>
      <c r="B7" s="52"/>
      <c r="C7" s="51" t="s">
        <v>14</v>
      </c>
      <c r="D7" s="51"/>
      <c r="E7" s="51"/>
      <c r="F7" s="51"/>
    </row>
    <row r="8" spans="1:6" ht="15.75" x14ac:dyDescent="0.25">
      <c r="A8" s="52"/>
      <c r="B8" s="52"/>
      <c r="C8" s="51" t="s">
        <v>29</v>
      </c>
      <c r="D8" s="51"/>
      <c r="E8" s="51"/>
      <c r="F8" s="51"/>
    </row>
    <row r="9" spans="1:6" ht="15.75" x14ac:dyDescent="0.25">
      <c r="A9" s="52"/>
      <c r="B9" s="52"/>
      <c r="C9" s="55" t="s">
        <v>22</v>
      </c>
      <c r="D9" s="55"/>
      <c r="E9" s="55"/>
      <c r="F9" s="55"/>
    </row>
    <row r="10" spans="1:6" ht="47.2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37.5" customHeight="1" x14ac:dyDescent="0.25">
      <c r="A11" s="13">
        <v>44957</v>
      </c>
      <c r="B11" s="4">
        <v>9990002</v>
      </c>
      <c r="C11" s="4" t="s">
        <v>5</v>
      </c>
      <c r="E11" s="16">
        <v>175</v>
      </c>
      <c r="F11" s="4" t="s">
        <v>21</v>
      </c>
    </row>
    <row r="12" spans="1:6" ht="33" customHeight="1" x14ac:dyDescent="0.25">
      <c r="A12" s="13"/>
      <c r="B12" s="4"/>
      <c r="C12" s="4"/>
      <c r="D12" s="11"/>
      <c r="E12" s="16"/>
      <c r="F12" s="4"/>
    </row>
    <row r="13" spans="1:6" ht="44.25" customHeight="1" x14ac:dyDescent="0.25">
      <c r="A13" s="11"/>
      <c r="B13" s="11"/>
      <c r="C13" s="15" t="s">
        <v>8</v>
      </c>
      <c r="D13" s="11"/>
      <c r="E13" s="14">
        <f>SUM(E11:E12)</f>
        <v>175</v>
      </c>
      <c r="F13" s="11"/>
    </row>
    <row r="19" spans="1:7" x14ac:dyDescent="0.25">
      <c r="A19" s="56" t="s">
        <v>10</v>
      </c>
      <c r="B19" s="56"/>
      <c r="C19" s="12"/>
      <c r="D19" s="57" t="s">
        <v>17</v>
      </c>
      <c r="E19" s="57"/>
      <c r="F19" s="59" t="s">
        <v>26</v>
      </c>
      <c r="G19" s="59"/>
    </row>
    <row r="20" spans="1:7" x14ac:dyDescent="0.25">
      <c r="A20" s="58" t="s">
        <v>3</v>
      </c>
      <c r="B20" s="58"/>
      <c r="C20" s="5"/>
      <c r="D20" s="53" t="s">
        <v>16</v>
      </c>
      <c r="E20" s="53"/>
      <c r="F20" s="53" t="s">
        <v>28</v>
      </c>
      <c r="G20" s="53"/>
    </row>
    <row r="21" spans="1:7" x14ac:dyDescent="0.25">
      <c r="A21" s="6" t="s">
        <v>9</v>
      </c>
      <c r="B21" s="6"/>
      <c r="C21" s="6"/>
      <c r="D21" s="53" t="s">
        <v>4</v>
      </c>
      <c r="E21" s="53"/>
      <c r="F21" s="53" t="s">
        <v>27</v>
      </c>
      <c r="G21" s="53"/>
    </row>
  </sheetData>
  <mergeCells count="15">
    <mergeCell ref="A4:B9"/>
    <mergeCell ref="C4:F4"/>
    <mergeCell ref="C5:F5"/>
    <mergeCell ref="C6:F6"/>
    <mergeCell ref="C7:F7"/>
    <mergeCell ref="C8:F8"/>
    <mergeCell ref="C9:F9"/>
    <mergeCell ref="D21:E21"/>
    <mergeCell ref="F21:G21"/>
    <mergeCell ref="A19:B19"/>
    <mergeCell ref="D19:E19"/>
    <mergeCell ref="F19:G19"/>
    <mergeCell ref="A20:B20"/>
    <mergeCell ref="D20:E20"/>
    <mergeCell ref="F20:G20"/>
  </mergeCells>
  <pageMargins left="0.25" right="0.25" top="0.75" bottom="0.75" header="0.3" footer="0.3"/>
  <pageSetup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339E-B631-4823-87C4-338350D1C118}">
  <sheetPr>
    <pageSetUpPr fitToPage="1"/>
  </sheetPr>
  <dimension ref="A3:G29"/>
  <sheetViews>
    <sheetView topLeftCell="A18" workbookViewId="0">
      <selection activeCell="J23" sqref="J23"/>
    </sheetView>
  </sheetViews>
  <sheetFormatPr baseColWidth="10" defaultRowHeight="15" x14ac:dyDescent="0.25"/>
  <cols>
    <col min="1" max="1" width="13.42578125" customWidth="1"/>
    <col min="2" max="2" width="18.85546875" customWidth="1"/>
    <col min="3" max="3" width="30.140625" customWidth="1"/>
    <col min="4" max="4" width="19.42578125" customWidth="1"/>
    <col min="5" max="5" width="18" customWidth="1"/>
    <col min="6" max="6" width="57.140625" customWidth="1"/>
    <col min="7" max="7" width="14.7109375" customWidth="1"/>
  </cols>
  <sheetData>
    <row r="3" spans="1:6" x14ac:dyDescent="0.25">
      <c r="B3" s="1"/>
    </row>
    <row r="4" spans="1:6" ht="15.75" x14ac:dyDescent="0.25">
      <c r="A4" s="52"/>
      <c r="B4" s="52"/>
      <c r="C4" s="50"/>
      <c r="D4" s="50"/>
      <c r="E4" s="50"/>
      <c r="F4" s="50"/>
    </row>
    <row r="5" spans="1:6" ht="15.75" x14ac:dyDescent="0.25">
      <c r="A5" s="52"/>
      <c r="B5" s="52"/>
      <c r="C5" s="51" t="s">
        <v>12</v>
      </c>
      <c r="D5" s="51"/>
      <c r="E5" s="51"/>
      <c r="F5" s="51"/>
    </row>
    <row r="6" spans="1:6" ht="15.75" x14ac:dyDescent="0.25">
      <c r="A6" s="52"/>
      <c r="B6" s="52"/>
      <c r="C6" s="51" t="s">
        <v>13</v>
      </c>
      <c r="D6" s="51"/>
      <c r="E6" s="51"/>
      <c r="F6" s="51"/>
    </row>
    <row r="7" spans="1:6" ht="15.75" x14ac:dyDescent="0.25">
      <c r="A7" s="52"/>
      <c r="B7" s="52"/>
      <c r="C7" s="51" t="s">
        <v>14</v>
      </c>
      <c r="D7" s="51"/>
      <c r="E7" s="51"/>
      <c r="F7" s="51"/>
    </row>
    <row r="8" spans="1:6" ht="15.75" x14ac:dyDescent="0.25">
      <c r="A8" s="52"/>
      <c r="B8" s="52"/>
      <c r="C8" s="51" t="s">
        <v>30</v>
      </c>
      <c r="D8" s="51"/>
      <c r="E8" s="51"/>
      <c r="F8" s="51"/>
    </row>
    <row r="9" spans="1:6" ht="15.75" x14ac:dyDescent="0.25">
      <c r="A9" s="52"/>
      <c r="B9" s="52"/>
      <c r="C9" s="55" t="s">
        <v>22</v>
      </c>
      <c r="D9" s="55"/>
      <c r="E9" s="55"/>
      <c r="F9" s="55"/>
    </row>
    <row r="10" spans="1:6" ht="31.5" x14ac:dyDescent="0.25">
      <c r="A10" s="2" t="s">
        <v>0</v>
      </c>
      <c r="B10" s="2" t="s">
        <v>1</v>
      </c>
      <c r="C10" s="2" t="s">
        <v>2</v>
      </c>
      <c r="D10" s="2" t="s">
        <v>7</v>
      </c>
      <c r="E10" s="3" t="s">
        <v>6</v>
      </c>
      <c r="F10" s="2" t="s">
        <v>11</v>
      </c>
    </row>
    <row r="11" spans="1:6" ht="40.5" customHeight="1" x14ac:dyDescent="0.25">
      <c r="A11" s="13">
        <v>44928</v>
      </c>
      <c r="B11" s="30" t="s">
        <v>101</v>
      </c>
      <c r="C11" s="31" t="s">
        <v>99</v>
      </c>
      <c r="D11" s="34">
        <v>975000</v>
      </c>
      <c r="E11" s="3"/>
      <c r="F11" s="31" t="s">
        <v>99</v>
      </c>
    </row>
    <row r="12" spans="1:6" ht="41.25" customHeight="1" x14ac:dyDescent="0.25">
      <c r="A12" s="13">
        <v>44929</v>
      </c>
      <c r="B12" s="30" t="s">
        <v>100</v>
      </c>
      <c r="C12" s="31" t="s">
        <v>99</v>
      </c>
      <c r="D12" s="32"/>
      <c r="E12" s="33">
        <v>4000</v>
      </c>
      <c r="F12" s="31" t="s">
        <v>99</v>
      </c>
    </row>
    <row r="13" spans="1:6" ht="43.5" customHeight="1" x14ac:dyDescent="0.25">
      <c r="A13" s="13">
        <v>44931</v>
      </c>
      <c r="B13" s="30" t="s">
        <v>102</v>
      </c>
      <c r="C13" s="31" t="s">
        <v>99</v>
      </c>
      <c r="D13" s="33">
        <v>19500</v>
      </c>
      <c r="E13" s="33"/>
      <c r="F13" s="31" t="s">
        <v>99</v>
      </c>
    </row>
    <row r="14" spans="1:6" ht="43.5" customHeight="1" x14ac:dyDescent="0.25">
      <c r="A14" s="13">
        <v>44937</v>
      </c>
      <c r="B14" s="30" t="s">
        <v>103</v>
      </c>
      <c r="C14" s="31" t="s">
        <v>74</v>
      </c>
      <c r="D14" s="33"/>
      <c r="E14" s="33">
        <v>3950000</v>
      </c>
      <c r="F14" s="31" t="s">
        <v>104</v>
      </c>
    </row>
    <row r="15" spans="1:6" ht="41.25" customHeight="1" x14ac:dyDescent="0.25">
      <c r="A15" s="13">
        <v>44942</v>
      </c>
      <c r="B15" s="30" t="s">
        <v>105</v>
      </c>
      <c r="C15" s="31" t="s">
        <v>99</v>
      </c>
      <c r="D15" s="33">
        <v>984086.02</v>
      </c>
      <c r="E15" s="33"/>
      <c r="F15" s="31" t="s">
        <v>99</v>
      </c>
    </row>
    <row r="16" spans="1:6" ht="33" customHeight="1" x14ac:dyDescent="0.25">
      <c r="A16" s="13">
        <v>44942</v>
      </c>
      <c r="B16" s="30" t="s">
        <v>106</v>
      </c>
      <c r="C16" s="31" t="s">
        <v>74</v>
      </c>
      <c r="D16" s="33">
        <v>50475</v>
      </c>
      <c r="E16" s="33"/>
      <c r="F16" s="31" t="s">
        <v>107</v>
      </c>
    </row>
    <row r="17" spans="1:7" ht="40.5" customHeight="1" x14ac:dyDescent="0.25">
      <c r="A17" s="13">
        <v>44946</v>
      </c>
      <c r="B17" s="30" t="s">
        <v>108</v>
      </c>
      <c r="C17" s="31" t="s">
        <v>99</v>
      </c>
      <c r="D17" s="33">
        <v>30712.5</v>
      </c>
      <c r="E17" s="33"/>
      <c r="F17" s="31" t="s">
        <v>99</v>
      </c>
    </row>
    <row r="18" spans="1:7" ht="37.5" customHeight="1" x14ac:dyDescent="0.25">
      <c r="A18" s="13">
        <v>44951</v>
      </c>
      <c r="B18" s="30" t="s">
        <v>108</v>
      </c>
      <c r="C18" s="31" t="s">
        <v>99</v>
      </c>
      <c r="D18" s="33">
        <v>404618.17</v>
      </c>
      <c r="E18" s="33"/>
      <c r="F18" s="31" t="s">
        <v>99</v>
      </c>
    </row>
    <row r="19" spans="1:7" ht="35.25" customHeight="1" x14ac:dyDescent="0.25">
      <c r="A19" s="13">
        <v>44951</v>
      </c>
      <c r="B19" s="30" t="s">
        <v>109</v>
      </c>
      <c r="C19" s="31" t="s">
        <v>74</v>
      </c>
      <c r="D19" s="33"/>
      <c r="E19" s="33">
        <v>3500000</v>
      </c>
      <c r="F19" s="31" t="s">
        <v>104</v>
      </c>
    </row>
    <row r="20" spans="1:7" ht="39" customHeight="1" x14ac:dyDescent="0.25">
      <c r="A20" s="13">
        <v>44952</v>
      </c>
      <c r="B20" s="30" t="s">
        <v>110</v>
      </c>
      <c r="C20" s="31" t="s">
        <v>99</v>
      </c>
      <c r="D20" s="33">
        <v>92625</v>
      </c>
      <c r="E20" s="33"/>
      <c r="F20" s="31" t="s">
        <v>99</v>
      </c>
    </row>
    <row r="21" spans="1:7" ht="29.25" customHeight="1" x14ac:dyDescent="0.25">
      <c r="A21" s="13">
        <v>44956</v>
      </c>
      <c r="B21" s="4">
        <v>9990002</v>
      </c>
      <c r="C21" s="4" t="s">
        <v>5</v>
      </c>
      <c r="D21" s="32"/>
      <c r="E21" s="16">
        <v>175</v>
      </c>
      <c r="F21" s="4" t="s">
        <v>21</v>
      </c>
    </row>
    <row r="22" spans="1:7" ht="42.75" customHeight="1" x14ac:dyDescent="0.25">
      <c r="A22" s="13">
        <v>44957</v>
      </c>
      <c r="B22" s="4"/>
      <c r="C22" s="4" t="s">
        <v>5</v>
      </c>
      <c r="D22" s="32"/>
      <c r="E22" s="33">
        <v>64270.31</v>
      </c>
      <c r="F22" s="60" t="s">
        <v>123</v>
      </c>
    </row>
    <row r="23" spans="1:7" ht="40.5" customHeight="1" x14ac:dyDescent="0.25">
      <c r="A23" s="32"/>
      <c r="B23" s="32"/>
      <c r="C23" s="15" t="s">
        <v>8</v>
      </c>
      <c r="D23" s="14">
        <f>SUM(D11:D21)</f>
        <v>2557016.69</v>
      </c>
      <c r="E23" s="14">
        <f>SUM(E11:E22)</f>
        <v>7518445.3099999996</v>
      </c>
      <c r="F23" s="32"/>
    </row>
    <row r="27" spans="1:7" x14ac:dyDescent="0.25">
      <c r="A27" s="56" t="s">
        <v>10</v>
      </c>
      <c r="B27" s="56"/>
      <c r="C27" s="12"/>
      <c r="D27" s="57" t="s">
        <v>17</v>
      </c>
      <c r="E27" s="57"/>
      <c r="F27" s="59" t="s">
        <v>26</v>
      </c>
      <c r="G27" s="59"/>
    </row>
    <row r="28" spans="1:7" x14ac:dyDescent="0.25">
      <c r="A28" s="58" t="s">
        <v>3</v>
      </c>
      <c r="B28" s="58"/>
      <c r="C28" s="5"/>
      <c r="D28" s="53" t="s">
        <v>16</v>
      </c>
      <c r="E28" s="53"/>
      <c r="F28" s="53" t="s">
        <v>28</v>
      </c>
      <c r="G28" s="53"/>
    </row>
    <row r="29" spans="1:7" x14ac:dyDescent="0.25">
      <c r="A29" s="6" t="s">
        <v>9</v>
      </c>
      <c r="B29" s="6"/>
      <c r="C29" s="6"/>
      <c r="D29" s="53" t="s">
        <v>4</v>
      </c>
      <c r="E29" s="53"/>
      <c r="F29" s="53" t="s">
        <v>27</v>
      </c>
      <c r="G29" s="53"/>
    </row>
  </sheetData>
  <mergeCells count="15">
    <mergeCell ref="D29:E29"/>
    <mergeCell ref="F29:G29"/>
    <mergeCell ref="A27:B27"/>
    <mergeCell ref="D27:E27"/>
    <mergeCell ref="F27:G27"/>
    <mergeCell ref="A28:B28"/>
    <mergeCell ref="D28:E28"/>
    <mergeCell ref="F28:G28"/>
    <mergeCell ref="A4:B9"/>
    <mergeCell ref="C4:F4"/>
    <mergeCell ref="C5:F5"/>
    <mergeCell ref="C6:F6"/>
    <mergeCell ref="C7:F7"/>
    <mergeCell ref="C8:F8"/>
    <mergeCell ref="C9:F9"/>
  </mergeCells>
  <pageMargins left="0.7" right="0.7" top="0.75" bottom="0.75" header="0.3" footer="0.3"/>
  <pageSetup scale="7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CTA.EMITIR-2023</vt:lpstr>
      <vt:lpstr>CTA.RECEPTORA CARDNET-2023</vt:lpstr>
      <vt:lpstr>CTA, ESPECIAL-2023</vt:lpstr>
      <vt:lpstr>CTA. NOMINA-2023</vt:lpstr>
      <vt:lpstr>CTA. REST.BILLINI</vt:lpstr>
      <vt:lpstr>CTA.OPER.RECURSOS DIRECTOS-2023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vbeltran</dc:creator>
  <cp:lastModifiedBy>ypena</cp:lastModifiedBy>
  <cp:lastPrinted>2023-02-06T13:51:44Z</cp:lastPrinted>
  <dcterms:created xsi:type="dcterms:W3CDTF">2022-01-31T16:25:57Z</dcterms:created>
  <dcterms:modified xsi:type="dcterms:W3CDTF">2023-02-06T13:53:10Z</dcterms:modified>
</cp:coreProperties>
</file>