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3\PAGINA WEB 2023\AGOSTO 2023\"/>
    </mc:Choice>
  </mc:AlternateContent>
  <xr:revisionPtr revIDLastSave="0" documentId="8_{1697C817-D5E2-4BBB-A897-9BF16A744CA2}" xr6:coauthVersionLast="47" xr6:coauthVersionMax="47" xr10:uidLastSave="{00000000-0000-0000-0000-000000000000}"/>
  <bookViews>
    <workbookView xWindow="-120" yWindow="-120" windowWidth="29040" windowHeight="15840" xr2:uid="{63B81202-5BB6-466E-A32F-61B895CF92E6}"/>
  </bookViews>
  <sheets>
    <sheet name="B.G. AGOSTO 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4" i="1"/>
  <c r="C30" i="1"/>
  <c r="E30" i="1" s="1"/>
  <c r="C21" i="1"/>
  <c r="C16" i="1"/>
  <c r="E16" i="1" s="1"/>
  <c r="C23" i="1" l="1"/>
  <c r="C41" i="1" l="1"/>
  <c r="C43" i="1" s="1"/>
  <c r="E43" i="1" s="1"/>
  <c r="E23" i="1"/>
  <c r="E42" i="1" l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<sst xmlns="http://schemas.openxmlformats.org/spreadsheetml/2006/main" count="40" uniqueCount="39">
  <si>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</si>
  <si>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</si>
  <si>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</si>
  <si>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31 DE AGOSTO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</si>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</sst>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43" fontId="3" fillId="0" borderId="0" xfId="1" applyFont="1"/>
    <xf numFmtId="43" fontId="3" fillId="2" borderId="0" xfId="1" applyFont="1" applyFill="1"/>
    <xf numFmtId="43" fontId="4" fillId="0" borderId="0" xfId="1" applyFont="1"/>
    <xf numFmtId="43" fontId="2" fillId="0" borderId="0" xfId="1" applyFont="1"/>
    <xf numFmtId="43" fontId="3" fillId="0" borderId="0" xfId="0" applyNumberFormat="1" applyFont="1"/>
    <xf numFmtId="43" fontId="3" fillId="0" borderId="1" xfId="1" applyFont="1" applyBorder="1"/>
    <xf numFmtId="43" fontId="2" fillId="0" borderId="2" xfId="1" applyFont="1" applyBorder="1"/>
    <xf numFmtId="43" fontId="2" fillId="0" borderId="3" xfId="1" applyFont="1" applyBorder="1"/>
    <xf numFmtId="43" fontId="5" fillId="0" borderId="0" xfId="1" applyFont="1"/>
    <xf numFmtId="43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0ABAB6C3-CAD9-471C-BF0C-9720148488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9416AB81-B252-4E9E-BEF8-21002CDA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16.30\Direccion%20Financiera\Contabilidad\LIBRE%20ACCESO\PAGINA%20WEB%202023\PAGINA%20WEB%202023\AGOSTO%202023\BALANCE%20GENERAL%20%20ESTADO%20DE%20RESULTADOS%20y%20CUENTAS%20POR%20PAGAR%20AGOSTO%202023%20CONTABILIDAD.xlsx" TargetMode="External"/><Relationship Id="rId1" Type="http://schemas.openxmlformats.org/officeDocument/2006/relationships/externalLinkPath" Target="BALANCE%20GENERAL%20%20ESTADO%20DE%20RESULTADOS%20y%20CUENTAS%20POR%20PAGAR%20AGOSTO%202023%20CONTABI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 2017"/>
      <sheetName val="BCE GENERAL ENERO 2018)"/>
      <sheetName val="ESTADOS RESULT. ENERO 2018"/>
      <sheetName val="BCE GENERAL FEBRERO 2018"/>
      <sheetName val="ESTADOS RESULT. FEBRERO 2018"/>
      <sheetName val="BCE GENERAL MARZO 2018 (2)"/>
      <sheetName val="BALANZA JUNIO"/>
      <sheetName val="Balanz. E.R JUNIO 2023"/>
      <sheetName val="balza Resumida"/>
      <sheetName val="Balanz. E.R AGOSTO 2023"/>
      <sheetName val="BALANZA AGOSTO 23"/>
      <sheetName val="B.G. AGOSTO 23"/>
      <sheetName val="E.R. AGOSTO 2023"/>
      <sheetName val="RETY ACUM POR PAGAR"/>
      <sheetName val="CxP AL 31-08-2023"/>
      <sheetName val="Presupuesto"/>
      <sheetName val="CxP AL 31-07-2023 (2)"/>
      <sheetName val="Analisis Antiguedad de Saldos C"/>
      <sheetName val="CUENTAS POR COBRAR"/>
      <sheetName val="Conclil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C9">
            <v>4031296069.9369998</v>
          </cell>
        </row>
        <row r="10">
          <cell r="C10">
            <v>3445748143.0770001</v>
          </cell>
        </row>
        <row r="1073">
          <cell r="D1073">
            <v>-278079204.28600001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993A-BDF2-4CF8-8E02-B2E539000BA4}">
  <dimension ref="A2:F50"/>
  <sheetViews>
    <sheetView showGridLines="0" tabSelected="1" topLeftCell="A13" workbookViewId="0">
      <selection activeCell="C15" sqref="C15"/>
    </sheetView>
  </sheetViews>
  <sheetFormatPr baseColWidth="10" defaultColWidth="9.140625" defaultRowHeight="23.25" x14ac:dyDescent="0.35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5" width="24.28515625" style="3" bestFit="1" customWidth="1"/>
    <col min="6" max="6" width="26.5703125" style="3" bestFit="1" customWidth="1"/>
    <col min="7" max="16384" width="9.140625" style="3"/>
  </cols>
  <sheetData>
    <row r="2" spans="2:5" x14ac:dyDescent="0.35">
      <c r="B2" s="1" t="s">
        <v>0</v>
      </c>
      <c r="C2" s="1"/>
      <c r="D2" s="2"/>
    </row>
    <row r="3" spans="2:5" x14ac:dyDescent="0.35">
      <c r="B3" s="1" t="s">
        <v>1</v>
      </c>
      <c r="C3" s="1"/>
    </row>
    <row r="4" spans="2:5" x14ac:dyDescent="0.35">
      <c r="B4" s="1" t="s">
        <v>2</v>
      </c>
      <c r="C4" s="1"/>
    </row>
    <row r="5" spans="2:5" x14ac:dyDescent="0.35">
      <c r="B5" s="1" t="s">
        <v>3</v>
      </c>
      <c r="C5" s="1"/>
    </row>
    <row r="6" spans="2:5" x14ac:dyDescent="0.35">
      <c r="B6" s="1" t="s">
        <v>4</v>
      </c>
      <c r="C6" s="1"/>
    </row>
    <row r="7" spans="2:5" x14ac:dyDescent="0.35">
      <c r="B7" s="4"/>
      <c r="C7" s="4"/>
    </row>
    <row r="8" spans="2:5" x14ac:dyDescent="0.35">
      <c r="B8" s="5" t="s">
        <v>5</v>
      </c>
    </row>
    <row r="9" spans="2:5" x14ac:dyDescent="0.35">
      <c r="B9" s="5" t="s">
        <v>6</v>
      </c>
      <c r="C9" s="6"/>
    </row>
    <row r="10" spans="2:5" x14ac:dyDescent="0.35">
      <c r="B10" s="3" t="s">
        <v>7</v>
      </c>
      <c r="C10" s="7">
        <v>1226440439.247</v>
      </c>
    </row>
    <row r="11" spans="2:5" x14ac:dyDescent="0.35">
      <c r="B11" s="3" t="s">
        <v>8</v>
      </c>
      <c r="C11" s="7">
        <v>541499753.39999998</v>
      </c>
    </row>
    <row r="12" spans="2:5" x14ac:dyDescent="0.35">
      <c r="B12" s="3" t="s">
        <v>9</v>
      </c>
      <c r="C12" s="6">
        <v>1553098127.5799999</v>
      </c>
    </row>
    <row r="13" spans="2:5" x14ac:dyDescent="0.35">
      <c r="B13" s="3" t="s">
        <v>10</v>
      </c>
      <c r="C13" s="6">
        <v>11226203.52</v>
      </c>
    </row>
    <row r="14" spans="2:5" x14ac:dyDescent="0.35">
      <c r="B14" s="3" t="s">
        <v>11</v>
      </c>
      <c r="C14" s="6">
        <v>112902967.13</v>
      </c>
    </row>
    <row r="15" spans="2:5" x14ac:dyDescent="0.35">
      <c r="B15" s="3" t="s">
        <v>12</v>
      </c>
      <c r="C15" s="8">
        <v>580652.19999999995</v>
      </c>
    </row>
    <row r="16" spans="2:5" x14ac:dyDescent="0.35">
      <c r="B16" s="5" t="s">
        <v>13</v>
      </c>
      <c r="C16" s="9">
        <f>SUM(C10:C15)</f>
        <v>3445748143.0769997</v>
      </c>
      <c r="E16" s="10">
        <f>+C16-'[1]BALANZA AGOSTO 23'!C10</f>
        <v>0</v>
      </c>
    </row>
    <row r="17" spans="2:6" x14ac:dyDescent="0.35">
      <c r="C17" s="6"/>
    </row>
    <row r="18" spans="2:6" x14ac:dyDescent="0.35">
      <c r="B18" s="5" t="s">
        <v>14</v>
      </c>
      <c r="C18" s="6"/>
    </row>
    <row r="19" spans="2:6" x14ac:dyDescent="0.35">
      <c r="B19" s="3" t="s">
        <v>15</v>
      </c>
      <c r="C19" s="6">
        <v>581035468.95000005</v>
      </c>
    </row>
    <row r="20" spans="2:6" x14ac:dyDescent="0.35">
      <c r="B20" s="3" t="s">
        <v>16</v>
      </c>
      <c r="C20" s="11">
        <v>4512457.91</v>
      </c>
    </row>
    <row r="21" spans="2:6" x14ac:dyDescent="0.35">
      <c r="B21" s="5" t="s">
        <v>17</v>
      </c>
      <c r="C21" s="9">
        <f>SUM(C19:C20)</f>
        <v>585547926.86000001</v>
      </c>
    </row>
    <row r="22" spans="2:6" x14ac:dyDescent="0.35">
      <c r="C22" s="6"/>
    </row>
    <row r="23" spans="2:6" ht="24" thickBot="1" x14ac:dyDescent="0.4">
      <c r="B23" s="5" t="s">
        <v>18</v>
      </c>
      <c r="C23" s="12">
        <f>+C21+C16</f>
        <v>4031296069.9369998</v>
      </c>
      <c r="E23" s="10">
        <f>+C23-'[1]BALANZA AGOSTO 23'!C9</f>
        <v>0</v>
      </c>
      <c r="F23" s="10"/>
    </row>
    <row r="24" spans="2:6" ht="24" thickTop="1" x14ac:dyDescent="0.35">
      <c r="C24" s="6"/>
    </row>
    <row r="25" spans="2:6" x14ac:dyDescent="0.35">
      <c r="B25" s="5" t="s">
        <v>19</v>
      </c>
      <c r="C25" s="6"/>
    </row>
    <row r="26" spans="2:6" x14ac:dyDescent="0.35">
      <c r="B26" s="5" t="s">
        <v>20</v>
      </c>
      <c r="C26" s="6"/>
    </row>
    <row r="27" spans="2:6" x14ac:dyDescent="0.35">
      <c r="B27" s="3" t="s">
        <v>21</v>
      </c>
      <c r="C27" s="6">
        <v>104642333.14999999</v>
      </c>
    </row>
    <row r="28" spans="2:6" x14ac:dyDescent="0.35">
      <c r="B28" s="3" t="s">
        <v>22</v>
      </c>
      <c r="C28" s="6">
        <v>55732016.376000009</v>
      </c>
    </row>
    <row r="29" spans="2:6" x14ac:dyDescent="0.35">
      <c r="B29" s="3" t="s">
        <v>23</v>
      </c>
      <c r="C29" s="11">
        <v>117704854.76000001</v>
      </c>
    </row>
    <row r="30" spans="2:6" ht="24" thickBot="1" x14ac:dyDescent="0.4">
      <c r="B30" s="5" t="s">
        <v>24</v>
      </c>
      <c r="C30" s="13">
        <f>SUM(C27:C29)</f>
        <v>278079204.28600001</v>
      </c>
      <c r="E30" s="10">
        <f>+C30+'[1]BALANZA AGOSTO 23'!D1073</f>
        <v>0</v>
      </c>
      <c r="F30" s="10"/>
    </row>
    <row r="31" spans="2:6" x14ac:dyDescent="0.35">
      <c r="C31" s="6"/>
    </row>
    <row r="32" spans="2:6" x14ac:dyDescent="0.35">
      <c r="B32" s="5" t="s">
        <v>25</v>
      </c>
      <c r="C32" s="6"/>
    </row>
    <row r="33" spans="1:6" ht="27.75" x14ac:dyDescent="0.65">
      <c r="B33" s="3" t="s">
        <v>26</v>
      </c>
      <c r="C33" s="14">
        <v>0</v>
      </c>
    </row>
    <row r="34" spans="1:6" x14ac:dyDescent="0.35">
      <c r="B34" s="5" t="s">
        <v>27</v>
      </c>
      <c r="C34" s="15">
        <f>SUM(C33)</f>
        <v>0</v>
      </c>
    </row>
    <row r="35" spans="1:6" x14ac:dyDescent="0.35">
      <c r="B35" s="5"/>
      <c r="C35" s="15"/>
    </row>
    <row r="36" spans="1:6" ht="24" thickBot="1" x14ac:dyDescent="0.4">
      <c r="B36" s="5" t="s">
        <v>28</v>
      </c>
      <c r="C36" s="12">
        <f>+C34+C30</f>
        <v>278079204.28600001</v>
      </c>
    </row>
    <row r="37" spans="1:6" ht="24" thickTop="1" x14ac:dyDescent="0.35">
      <c r="C37" s="6"/>
    </row>
    <row r="38" spans="1:6" x14ac:dyDescent="0.35">
      <c r="B38" s="5" t="s">
        <v>29</v>
      </c>
      <c r="C38" s="6"/>
    </row>
    <row r="39" spans="1:6" x14ac:dyDescent="0.35">
      <c r="B39" s="3" t="s">
        <v>29</v>
      </c>
      <c r="C39" s="6">
        <v>3718093946.6209998</v>
      </c>
      <c r="F39" s="3" t="s">
        <v>30</v>
      </c>
    </row>
    <row r="40" spans="1:6" ht="27.75" x14ac:dyDescent="0.65">
      <c r="B40" s="3" t="s">
        <v>31</v>
      </c>
      <c r="C40" s="14">
        <v>35122919.030000001</v>
      </c>
      <c r="D40" s="6"/>
    </row>
    <row r="41" spans="1:6" x14ac:dyDescent="0.35">
      <c r="B41" s="5" t="s">
        <v>32</v>
      </c>
      <c r="C41" s="16">
        <f>SUM(C39:C40)</f>
        <v>3753216865.651</v>
      </c>
      <c r="E41" s="17"/>
    </row>
    <row r="42" spans="1:6" x14ac:dyDescent="0.35">
      <c r="C42" s="6"/>
      <c r="E42" s="10">
        <f>+C23-C43</f>
        <v>0</v>
      </c>
    </row>
    <row r="43" spans="1:6" ht="24" thickBot="1" x14ac:dyDescent="0.4">
      <c r="B43" s="5" t="s">
        <v>33</v>
      </c>
      <c r="C43" s="12">
        <f>+C36+C41</f>
        <v>4031296069.9370003</v>
      </c>
      <c r="E43" s="10">
        <f>+C43-C23</f>
        <v>0</v>
      </c>
    </row>
    <row r="44" spans="1:6" ht="24" thickTop="1" x14ac:dyDescent="0.35">
      <c r="C44" s="6"/>
    </row>
    <row r="45" spans="1:6" x14ac:dyDescent="0.35">
      <c r="C45" s="6"/>
    </row>
    <row r="46" spans="1:6" x14ac:dyDescent="0.35">
      <c r="A46" s="18" t="s">
        <v>34</v>
      </c>
      <c r="B46" s="18"/>
      <c r="C46" s="18" t="s">
        <v>35</v>
      </c>
      <c r="D46" s="18"/>
    </row>
    <row r="47" spans="1:6" x14ac:dyDescent="0.35">
      <c r="A47" s="19" t="s">
        <v>36</v>
      </c>
      <c r="B47" s="19"/>
      <c r="C47" s="20" t="s">
        <v>37</v>
      </c>
      <c r="D47" s="20"/>
    </row>
    <row r="50" spans="3:3" x14ac:dyDescent="0.35">
      <c r="C50" s="3" t="s">
        <v>38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B.G. AGOSTO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GIZEL RIVERA</dc:creator>
  <cp:lastModifiedBy>GIZEL RIVERA</cp:lastModifiedBy>
  <dcterms:created xsi:type="dcterms:W3CDTF">2023-09-08T15:32:13Z</dcterms:created>
  <dcterms:modified xsi:type="dcterms:W3CDTF">2023-09-08T15:33:54Z</dcterms:modified>
</cp:coreProperties>
</file>